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1"/>
  </bookViews>
  <sheets>
    <sheet name="PBCr180415" sheetId="1" r:id="rId1"/>
    <sheet name="PBCR18 (2)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<sst xmlns="http://schemas.openxmlformats.org/spreadsheetml/2006/main" count="59" uniqueCount="45">
  <si>
    <t>Běžec</t>
  </si>
  <si>
    <t>r.</t>
  </si>
  <si>
    <t>koef.</t>
  </si>
  <si>
    <t>čas</t>
  </si>
  <si>
    <t>přepoč.</t>
  </si>
  <si>
    <t>body</t>
  </si>
  <si>
    <t>Jantsch Víťa</t>
  </si>
  <si>
    <t>Groh Stanislav</t>
  </si>
  <si>
    <t>Dvořák Ladislav</t>
  </si>
  <si>
    <t>Javůrek Jiří</t>
  </si>
  <si>
    <t>Šír Václav</t>
  </si>
  <si>
    <t>Trejbal Karel</t>
  </si>
  <si>
    <t>Krajč Zdeněk</t>
  </si>
  <si>
    <t>Matějka Milan</t>
  </si>
  <si>
    <t>Brunclík Ivo</t>
  </si>
  <si>
    <t>Vacarda Vladimír</t>
  </si>
  <si>
    <t>Strouhal Zdeněk</t>
  </si>
  <si>
    <t>Vrabec Milan</t>
  </si>
  <si>
    <t>Louda Petr</t>
  </si>
  <si>
    <t>Koudelka Radek</t>
  </si>
  <si>
    <t>Plíhal Jan</t>
  </si>
  <si>
    <t>Čermák Jiří</t>
  </si>
  <si>
    <t>Čivrný Jiří</t>
  </si>
  <si>
    <t>Berka Martin</t>
  </si>
  <si>
    <t>Vagenknecht Frant.</t>
  </si>
  <si>
    <t>Buřil František</t>
  </si>
  <si>
    <t>Pešta Martin</t>
  </si>
  <si>
    <t>Jiřetín -Jedlová</t>
  </si>
  <si>
    <t>14.4.'18</t>
  </si>
  <si>
    <t>P3</t>
  </si>
  <si>
    <t>PBČr 2018</t>
  </si>
  <si>
    <t>Počet startů</t>
  </si>
  <si>
    <t>Součet bodů</t>
  </si>
  <si>
    <t>Průměr</t>
  </si>
  <si>
    <t>Prolog-Silvestr</t>
  </si>
  <si>
    <t>Hala JN</t>
  </si>
  <si>
    <t>Úpice, 10</t>
  </si>
  <si>
    <t>Štěpánka, MB</t>
  </si>
  <si>
    <t>Bakov. půlmar.</t>
  </si>
  <si>
    <t>Staropacký kros</t>
  </si>
  <si>
    <t>Běžec/startujících</t>
  </si>
  <si>
    <t>P3 - Jiřetín Jedlová</t>
  </si>
  <si>
    <t>Chřibská - Studenec</t>
  </si>
  <si>
    <t>P3-Chřibská STUD.</t>
  </si>
  <si>
    <t>15.4.'18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</si>
</sst>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0.0"/>
  </numFmts>
  <fonts count="43">
    <font>
      <sz val="10"/>
      <name val="Formata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Formata"/>
      <family val="0"/>
    </font>
    <font>
      <sz val="16"/>
      <name val="Formata"/>
      <family val="0"/>
    </font>
    <font>
      <sz val="10"/>
      <name val="Times New Roman"/>
      <family val="1"/>
    </font>
    <font>
      <b/>
      <sz val="10"/>
      <name val="Formata"/>
      <family val="0"/>
    </font>
    <font>
      <sz val="9"/>
      <name val="Formata"/>
      <family val="0"/>
    </font>
    <font>
      <b/>
      <sz val="11"/>
      <name val="Format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6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7" width="4.75390625" style="0" customWidth="1"/>
  </cols>
  <sheetData>
    <row r="1" spans="1:6" ht="15">
      <c r="A1" s="20" t="s">
        <v>27</v>
      </c>
      <c r="B1" s="20"/>
      <c r="C1" s="20"/>
      <c r="D1" s="20" t="s">
        <v>28</v>
      </c>
      <c r="E1" s="20"/>
      <c r="F1" s="20" t="s">
        <v>29</v>
      </c>
    </row>
    <row r="3" spans="1:7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</row>
    <row r="4" spans="2:7" ht="12.75">
      <c r="B4" s="1"/>
      <c r="C4" s="1"/>
      <c r="D4" s="1"/>
      <c r="E4" s="1"/>
      <c r="F4" s="1"/>
      <c r="G4" s="1"/>
    </row>
    <row r="5" spans="1:6" ht="12.75">
      <c r="A5" s="2" t="s">
        <v>24</v>
      </c>
      <c r="B5" s="6">
        <v>77</v>
      </c>
      <c r="C5">
        <v>0.907</v>
      </c>
      <c r="D5" s="5">
        <v>0.018368055555555554</v>
      </c>
      <c r="E5" s="5">
        <f aca="true" t="shared" si="0" ref="E5:E10">D5*C5</f>
        <v>0.01665982638888889</v>
      </c>
      <c r="F5" s="18">
        <v>61</v>
      </c>
    </row>
    <row r="6" spans="1:6" ht="12.75">
      <c r="A6" s="2" t="s">
        <v>15</v>
      </c>
      <c r="B6" s="9">
        <v>59</v>
      </c>
      <c r="C6" s="1">
        <v>0.817</v>
      </c>
      <c r="D6" s="4">
        <v>0.02130787037037037</v>
      </c>
      <c r="E6" s="5">
        <f t="shared" si="0"/>
        <v>0.017408530092592592</v>
      </c>
      <c r="F6">
        <v>60</v>
      </c>
    </row>
    <row r="7" spans="1:6" ht="12.75">
      <c r="A7" s="2" t="s">
        <v>25</v>
      </c>
      <c r="B7" s="6">
        <v>66</v>
      </c>
      <c r="C7" s="3">
        <v>0.852</v>
      </c>
      <c r="D7" s="4">
        <v>0.020729166666666667</v>
      </c>
      <c r="E7" s="5">
        <f t="shared" si="0"/>
        <v>0.01766125</v>
      </c>
      <c r="F7">
        <v>59</v>
      </c>
    </row>
    <row r="8" spans="1:6" ht="12.75">
      <c r="A8" s="2" t="s">
        <v>9</v>
      </c>
      <c r="B8">
        <v>48</v>
      </c>
      <c r="C8" s="3">
        <v>0.712</v>
      </c>
      <c r="D8" s="4">
        <v>0.026805555555555555</v>
      </c>
      <c r="E8" s="5">
        <f t="shared" si="0"/>
        <v>0.019085555555555554</v>
      </c>
      <c r="F8">
        <v>58</v>
      </c>
    </row>
    <row r="9" spans="1:6" ht="12.75">
      <c r="A9" s="2" t="s">
        <v>10</v>
      </c>
      <c r="B9">
        <v>48</v>
      </c>
      <c r="C9" s="3">
        <v>0.712</v>
      </c>
      <c r="D9" s="4">
        <v>0.028425925925925924</v>
      </c>
      <c r="E9" s="5">
        <f t="shared" si="0"/>
        <v>0.020239259259259255</v>
      </c>
      <c r="F9">
        <v>57</v>
      </c>
    </row>
    <row r="10" spans="1:6" ht="12.75">
      <c r="A10" s="2" t="s">
        <v>14</v>
      </c>
      <c r="B10" s="6">
        <v>58</v>
      </c>
      <c r="C10" s="1">
        <v>0.812</v>
      </c>
      <c r="D10" s="4">
        <v>0.02664351851851852</v>
      </c>
      <c r="E10" s="5">
        <f t="shared" si="0"/>
        <v>0.021634537037037042</v>
      </c>
      <c r="F10">
        <v>56</v>
      </c>
    </row>
    <row r="13" spans="1:6" ht="15">
      <c r="A13" s="20" t="s">
        <v>42</v>
      </c>
      <c r="B13" s="20"/>
      <c r="C13" s="20"/>
      <c r="D13" s="20" t="s">
        <v>44</v>
      </c>
      <c r="E13" s="20"/>
      <c r="F13" s="20" t="s">
        <v>29</v>
      </c>
    </row>
    <row r="15" spans="2:6" ht="12.75">
      <c r="B15" s="1"/>
      <c r="C15" s="1"/>
      <c r="D15" s="1"/>
      <c r="E15" s="1"/>
      <c r="F15" s="1"/>
    </row>
    <row r="16" spans="1:6" ht="12.75">
      <c r="A16" s="2" t="s">
        <v>15</v>
      </c>
      <c r="B16" s="9">
        <v>59</v>
      </c>
      <c r="C16" s="1">
        <v>0.817</v>
      </c>
      <c r="D16" s="4">
        <v>0.023298611111111107</v>
      </c>
      <c r="E16" s="5">
        <f>D16*C16</f>
        <v>0.019034965277777774</v>
      </c>
      <c r="F16" s="18">
        <v>63</v>
      </c>
    </row>
    <row r="17" spans="1:6" ht="12.75">
      <c r="A17" s="2" t="s">
        <v>24</v>
      </c>
      <c r="B17" s="6">
        <v>77</v>
      </c>
      <c r="C17">
        <v>0.907</v>
      </c>
      <c r="D17" s="5">
        <v>0.021099537037037038</v>
      </c>
      <c r="E17" s="5">
        <f>D17*C17</f>
        <v>0.019137280092592593</v>
      </c>
      <c r="F17">
        <v>61</v>
      </c>
    </row>
    <row r="18" spans="1:6" ht="12.75">
      <c r="A18" s="2" t="s">
        <v>25</v>
      </c>
      <c r="B18" s="6">
        <v>66</v>
      </c>
      <c r="C18" s="3">
        <v>0.852</v>
      </c>
      <c r="D18" s="4">
        <v>0.024039351851851853</v>
      </c>
      <c r="E18" s="5">
        <f>D18*C18</f>
        <v>0.02048152777777778</v>
      </c>
      <c r="F18">
        <v>60</v>
      </c>
    </row>
    <row r="19" spans="1:6" ht="12.75">
      <c r="A19" s="2" t="s">
        <v>9</v>
      </c>
      <c r="B19">
        <v>48</v>
      </c>
      <c r="C19" s="3">
        <v>0.712</v>
      </c>
      <c r="D19" s="4">
        <v>0.03142361111111111</v>
      </c>
      <c r="E19" s="5">
        <f>D19*C19</f>
        <v>0.022373611111111108</v>
      </c>
      <c r="F19">
        <v>59</v>
      </c>
    </row>
    <row r="20" spans="1:6" ht="12.75">
      <c r="A20" s="2" t="s">
        <v>10</v>
      </c>
      <c r="B20">
        <v>48</v>
      </c>
      <c r="C20" s="3">
        <v>0.712</v>
      </c>
      <c r="D20" s="4">
        <v>0.03315972222222222</v>
      </c>
      <c r="E20" s="5">
        <f>D20*C20</f>
        <v>0.023609722222222223</v>
      </c>
      <c r="F20">
        <v>58</v>
      </c>
    </row>
    <row r="21" spans="1:6" ht="12.75">
      <c r="A21" s="2" t="s">
        <v>14</v>
      </c>
      <c r="B21" s="6">
        <v>58</v>
      </c>
      <c r="C21" s="1">
        <v>0.812</v>
      </c>
      <c r="D21" s="4">
        <v>0.030752314814814816</v>
      </c>
      <c r="E21" s="5">
        <f>D21*C21</f>
        <v>0.02497087962962963</v>
      </c>
      <c r="F21">
        <v>57</v>
      </c>
    </row>
    <row r="22" spans="1:6" ht="12.75">
      <c r="A22" s="2" t="s">
        <v>7</v>
      </c>
      <c r="B22" s="6">
        <v>46</v>
      </c>
      <c r="C22" s="3">
        <v>0.692</v>
      </c>
      <c r="D22" s="5">
        <v>0.04548611111111111</v>
      </c>
      <c r="E22" s="5">
        <f>D22*C22</f>
        <v>0.03147638888888889</v>
      </c>
      <c r="F22">
        <v>56</v>
      </c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99" zoomScaleNormal="99" zoomScalePageLayoutView="0" workbookViewId="0" topLeftCell="A1">
      <selection activeCell="S21" sqref="S21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8" width="3.75390625" style="0" customWidth="1"/>
    <col min="9" max="11" width="3.625" style="0" customWidth="1"/>
    <col min="12" max="12" width="3.75390625" style="0" customWidth="1"/>
    <col min="13" max="13" width="4.00390625" style="0" customWidth="1"/>
    <col min="14" max="18" width="3.75390625" style="0" customWidth="1"/>
    <col min="19" max="16384" width="9.125" style="0" customWidth="1"/>
  </cols>
  <sheetData>
    <row r="1" spans="1:18" ht="99" customHeight="1">
      <c r="A1" s="11" t="s">
        <v>30</v>
      </c>
      <c r="B1" s="10"/>
      <c r="C1" s="12" t="s">
        <v>31</v>
      </c>
      <c r="D1" s="13" t="s">
        <v>32</v>
      </c>
      <c r="E1" s="12" t="s">
        <v>33</v>
      </c>
      <c r="F1" s="13" t="s">
        <v>34</v>
      </c>
      <c r="G1" s="12" t="s">
        <v>35</v>
      </c>
      <c r="H1" s="13" t="s">
        <v>36</v>
      </c>
      <c r="I1" s="13" t="s">
        <v>37</v>
      </c>
      <c r="J1" s="13" t="s">
        <v>41</v>
      </c>
      <c r="K1" s="13" t="s">
        <v>43</v>
      </c>
      <c r="L1" s="13" t="s">
        <v>38</v>
      </c>
      <c r="M1" s="13" t="s">
        <v>39</v>
      </c>
      <c r="N1" s="13"/>
      <c r="O1" s="13"/>
      <c r="P1" s="13"/>
      <c r="Q1" s="13"/>
      <c r="R1" s="13"/>
    </row>
    <row r="2" spans="1:14" ht="12.75">
      <c r="A2" s="14" t="s">
        <v>40</v>
      </c>
      <c r="B2" s="10">
        <f>COUNT(B4:B24)</f>
        <v>21</v>
      </c>
      <c r="C2" s="15"/>
      <c r="D2" s="15"/>
      <c r="E2" s="16">
        <f>AVERAGE(F2:K2)</f>
        <v>7.333333333333333</v>
      </c>
      <c r="F2" s="10">
        <f>COUNT(F4:F24)</f>
        <v>14</v>
      </c>
      <c r="G2" s="10">
        <f>COUNT(G4:G24)</f>
        <v>8</v>
      </c>
      <c r="H2" s="10">
        <f>COUNT(H4:H24)</f>
        <v>6</v>
      </c>
      <c r="I2" s="10">
        <f>COUNT(I4:I24)</f>
        <v>3</v>
      </c>
      <c r="J2" s="10">
        <f>COUNT(J4:J24)</f>
        <v>6</v>
      </c>
      <c r="K2" s="10">
        <f>COUNT(K4:K24)</f>
        <v>7</v>
      </c>
      <c r="L2" s="10">
        <f>COUNT(L4:L19)</f>
        <v>0</v>
      </c>
      <c r="M2" s="10">
        <f>COUNT(M4:M19)</f>
        <v>0</v>
      </c>
      <c r="N2" s="10">
        <f>COUNT(N4:N19)</f>
        <v>0</v>
      </c>
    </row>
    <row r="3" spans="1:5" ht="5.25" customHeight="1">
      <c r="A3" s="2"/>
      <c r="B3" s="7"/>
      <c r="C3" s="7"/>
      <c r="D3" s="7"/>
      <c r="E3" s="7"/>
    </row>
    <row r="4" spans="1:12" ht="12.75" customHeight="1">
      <c r="A4" s="2" t="s">
        <v>15</v>
      </c>
      <c r="B4" s="9">
        <v>59</v>
      </c>
      <c r="C4" s="7">
        <f>COUNT(F4:N4)</f>
        <v>6</v>
      </c>
      <c r="D4" s="17">
        <f>SUM(F4:N4)</f>
        <v>398</v>
      </c>
      <c r="E4" s="16">
        <f>AVERAGE(F4:N4)</f>
        <v>66.33333333333333</v>
      </c>
      <c r="F4" s="18">
        <v>70</v>
      </c>
      <c r="G4" s="18">
        <v>70</v>
      </c>
      <c r="H4">
        <v>65</v>
      </c>
      <c r="I4" s="18">
        <v>70</v>
      </c>
      <c r="J4" s="10">
        <v>60</v>
      </c>
      <c r="K4" s="18">
        <v>63</v>
      </c>
      <c r="L4" s="18"/>
    </row>
    <row r="5" spans="1:12" ht="12.75">
      <c r="A5" s="2" t="s">
        <v>24</v>
      </c>
      <c r="B5" s="6">
        <v>77</v>
      </c>
      <c r="C5" s="7">
        <f>COUNT(F5:N5)</f>
        <v>4</v>
      </c>
      <c r="D5" s="17">
        <f>SUM(F5:N5)</f>
        <v>253</v>
      </c>
      <c r="E5" s="16">
        <f>AVERAGE(F5:N5)</f>
        <v>63.25</v>
      </c>
      <c r="F5" s="18">
        <v>61</v>
      </c>
      <c r="H5" s="18">
        <v>70</v>
      </c>
      <c r="I5" s="10"/>
      <c r="J5" s="18">
        <v>61</v>
      </c>
      <c r="K5" s="10">
        <v>61</v>
      </c>
      <c r="L5" s="10"/>
    </row>
    <row r="6" spans="1:13" ht="12.75">
      <c r="A6" s="2" t="s">
        <v>11</v>
      </c>
      <c r="B6" s="6">
        <v>51</v>
      </c>
      <c r="C6" s="7">
        <f>COUNT(F6:N6)</f>
        <v>4</v>
      </c>
      <c r="D6" s="17">
        <f>SUM(F6:N6)</f>
        <v>243</v>
      </c>
      <c r="E6" s="16">
        <f>AVERAGE(F6:N6)</f>
        <v>60.75</v>
      </c>
      <c r="F6" s="19">
        <v>57</v>
      </c>
      <c r="G6">
        <v>61</v>
      </c>
      <c r="H6" s="10">
        <v>60</v>
      </c>
      <c r="I6" s="10">
        <v>65</v>
      </c>
      <c r="J6" s="10"/>
      <c r="K6" s="10"/>
      <c r="L6" s="10"/>
      <c r="M6" s="10"/>
    </row>
    <row r="7" spans="1:18" ht="12.75">
      <c r="A7" s="2" t="s">
        <v>9</v>
      </c>
      <c r="B7">
        <v>48</v>
      </c>
      <c r="C7" s="7">
        <f>COUNT(F7:N7)</f>
        <v>4</v>
      </c>
      <c r="D7" s="17">
        <f>SUM(F7:N7)</f>
        <v>240</v>
      </c>
      <c r="E7" s="16">
        <f>AVERAGE(F7:N7)</f>
        <v>60</v>
      </c>
      <c r="F7">
        <v>60</v>
      </c>
      <c r="H7">
        <v>63</v>
      </c>
      <c r="J7">
        <v>58</v>
      </c>
      <c r="K7">
        <v>59</v>
      </c>
      <c r="M7" s="18"/>
      <c r="N7" s="10"/>
      <c r="O7" s="10"/>
      <c r="P7" s="10"/>
      <c r="Q7" s="10"/>
      <c r="R7" s="10"/>
    </row>
    <row r="8" spans="1:18" ht="12.75">
      <c r="A8" s="2" t="s">
        <v>25</v>
      </c>
      <c r="B8" s="6">
        <v>66</v>
      </c>
      <c r="C8" s="7">
        <f>COUNT(F8:N8)</f>
        <v>3</v>
      </c>
      <c r="D8" s="17">
        <f>SUM(F8:N8)</f>
        <v>186</v>
      </c>
      <c r="E8" s="16">
        <f>AVERAGE(F8:N8)</f>
        <v>62</v>
      </c>
      <c r="H8">
        <v>67</v>
      </c>
      <c r="J8">
        <v>59</v>
      </c>
      <c r="K8">
        <v>60</v>
      </c>
      <c r="N8" s="10"/>
      <c r="O8" s="10"/>
      <c r="P8" s="10"/>
      <c r="Q8" s="10"/>
      <c r="R8" s="10"/>
    </row>
    <row r="9" spans="1:18" ht="12.75">
      <c r="A9" s="2" t="s">
        <v>6</v>
      </c>
      <c r="B9" s="6">
        <v>35</v>
      </c>
      <c r="C9" s="7">
        <f>COUNT(F9:N9)</f>
        <v>2</v>
      </c>
      <c r="D9" s="17">
        <f>SUM(F9:N9)</f>
        <v>134</v>
      </c>
      <c r="E9" s="16">
        <f>AVERAGE(F9:N9)</f>
        <v>67</v>
      </c>
      <c r="F9" s="19"/>
      <c r="G9" s="18">
        <v>67</v>
      </c>
      <c r="I9" s="18">
        <v>67</v>
      </c>
      <c r="J9" s="18"/>
      <c r="K9" s="18"/>
      <c r="N9" s="10"/>
      <c r="O9" s="10"/>
      <c r="P9" s="10"/>
      <c r="Q9" s="10"/>
      <c r="R9" s="10"/>
    </row>
    <row r="10" spans="1:18" ht="12.75">
      <c r="A10" s="2" t="s">
        <v>21</v>
      </c>
      <c r="B10" s="7">
        <v>74</v>
      </c>
      <c r="C10" s="7">
        <f>COUNT(F10:N10)</f>
        <v>2</v>
      </c>
      <c r="D10" s="17">
        <f>SUM(F10:N10)</f>
        <v>124</v>
      </c>
      <c r="E10" s="16">
        <f>AVERAGE(F10:N10)</f>
        <v>62</v>
      </c>
      <c r="F10" s="10">
        <v>61</v>
      </c>
      <c r="G10" s="10">
        <v>63</v>
      </c>
      <c r="I10" s="18"/>
      <c r="J10" s="18"/>
      <c r="K10" s="18"/>
      <c r="L10" s="10"/>
      <c r="M10" s="10"/>
      <c r="N10" s="10"/>
      <c r="O10" s="10"/>
      <c r="P10" s="10"/>
      <c r="Q10" s="10"/>
      <c r="R10" s="10"/>
    </row>
    <row r="11" spans="1:13" ht="12.75">
      <c r="A11" s="2" t="s">
        <v>26</v>
      </c>
      <c r="B11" s="6">
        <v>78</v>
      </c>
      <c r="C11" s="7">
        <f>COUNT(F11:N11)</f>
        <v>2</v>
      </c>
      <c r="D11" s="17">
        <f>SUM(F11:N11)</f>
        <v>119</v>
      </c>
      <c r="E11" s="16">
        <f>AVERAGE(F11:N11)</f>
        <v>59.5</v>
      </c>
      <c r="F11">
        <v>58</v>
      </c>
      <c r="H11">
        <v>61</v>
      </c>
      <c r="M11" s="10"/>
    </row>
    <row r="12" spans="1:13" ht="12.75">
      <c r="A12" s="2" t="s">
        <v>19</v>
      </c>
      <c r="B12" s="6">
        <v>66</v>
      </c>
      <c r="C12" s="7">
        <f>COUNT(F12:N12)</f>
        <v>2</v>
      </c>
      <c r="D12" s="17">
        <f>SUM(F12:N12)</f>
        <v>116</v>
      </c>
      <c r="E12" s="16">
        <f>AVERAGE(F12:N12)</f>
        <v>58</v>
      </c>
      <c r="F12" s="10">
        <v>58</v>
      </c>
      <c r="G12">
        <v>58</v>
      </c>
      <c r="L12" s="10"/>
      <c r="M12" s="10"/>
    </row>
    <row r="13" spans="1:11" ht="12.75">
      <c r="A13" s="2" t="s">
        <v>10</v>
      </c>
      <c r="B13">
        <v>48</v>
      </c>
      <c r="C13" s="7">
        <f>COUNT(F13:N13)</f>
        <v>2</v>
      </c>
      <c r="D13" s="17">
        <f>SUM(F13:N13)</f>
        <v>115</v>
      </c>
      <c r="E13" s="16">
        <f>AVERAGE(F13:N13)</f>
        <v>57.5</v>
      </c>
      <c r="J13">
        <v>57</v>
      </c>
      <c r="K13">
        <v>58</v>
      </c>
    </row>
    <row r="14" spans="1:11" ht="12.75">
      <c r="A14" s="2" t="s">
        <v>14</v>
      </c>
      <c r="B14" s="6">
        <v>58</v>
      </c>
      <c r="C14" s="7">
        <f>COUNT(F14:N14)</f>
        <v>2</v>
      </c>
      <c r="D14" s="17">
        <f>SUM(F14:N14)</f>
        <v>113</v>
      </c>
      <c r="E14" s="16">
        <f>AVERAGE(F14:N14)</f>
        <v>56.5</v>
      </c>
      <c r="J14">
        <v>56</v>
      </c>
      <c r="K14">
        <v>57</v>
      </c>
    </row>
    <row r="15" spans="1:11" ht="12.75">
      <c r="A15" s="2" t="s">
        <v>7</v>
      </c>
      <c r="B15" s="6">
        <v>46</v>
      </c>
      <c r="C15" s="7">
        <f>COUNT(F15:N15)</f>
        <v>2</v>
      </c>
      <c r="D15" s="17">
        <f>SUM(F15:N15)</f>
        <v>112</v>
      </c>
      <c r="E15" s="16">
        <f>AVERAGE(F15:N15)</f>
        <v>56</v>
      </c>
      <c r="F15" s="19">
        <v>56</v>
      </c>
      <c r="K15">
        <v>56</v>
      </c>
    </row>
    <row r="16" spans="1:13" ht="12.75">
      <c r="A16" s="2" t="s">
        <v>22</v>
      </c>
      <c r="B16" s="6">
        <v>80</v>
      </c>
      <c r="C16" s="7">
        <f>COUNT(F16:N16)</f>
        <v>1</v>
      </c>
      <c r="D16" s="17">
        <f>SUM(F16:N16)</f>
        <v>67</v>
      </c>
      <c r="E16" s="16">
        <f>AVERAGE(F16:N16)</f>
        <v>67</v>
      </c>
      <c r="F16" s="18">
        <v>67</v>
      </c>
      <c r="M16" s="10"/>
    </row>
    <row r="17" spans="1:11" ht="12.75">
      <c r="A17" s="2" t="s">
        <v>20</v>
      </c>
      <c r="B17" s="6">
        <v>67</v>
      </c>
      <c r="C17" s="7">
        <f>COUNT(F17:N17)</f>
        <v>1</v>
      </c>
      <c r="D17" s="17">
        <f>SUM(F17:N17)</f>
        <v>65</v>
      </c>
      <c r="E17" s="16">
        <f>AVERAGE(F17:N17)</f>
        <v>65</v>
      </c>
      <c r="F17" s="19"/>
      <c r="G17">
        <v>65</v>
      </c>
      <c r="H17" s="10"/>
      <c r="I17" s="10"/>
      <c r="J17" s="10"/>
      <c r="K17" s="10"/>
    </row>
    <row r="18" spans="1:6" ht="12.75">
      <c r="A18" s="2" t="s">
        <v>18</v>
      </c>
      <c r="B18" s="6">
        <v>64</v>
      </c>
      <c r="C18" s="7">
        <f>COUNT(F18:N18)</f>
        <v>1</v>
      </c>
      <c r="D18" s="17">
        <f>SUM(F18:N18)</f>
        <v>65</v>
      </c>
      <c r="E18" s="16">
        <f>AVERAGE(F18:N18)</f>
        <v>65</v>
      </c>
      <c r="F18">
        <v>65</v>
      </c>
    </row>
    <row r="19" spans="1:8" ht="12.75">
      <c r="A19" s="2" t="s">
        <v>23</v>
      </c>
      <c r="B19">
        <v>85</v>
      </c>
      <c r="C19" s="7">
        <f>COUNT(F19:N19)</f>
        <v>1</v>
      </c>
      <c r="D19" s="17">
        <f>SUM(F19:N19)</f>
        <v>63</v>
      </c>
      <c r="E19" s="16">
        <f>AVERAGE(F19:N19)</f>
        <v>63</v>
      </c>
      <c r="F19" s="10">
        <v>63</v>
      </c>
      <c r="H19" s="18"/>
    </row>
    <row r="20" spans="1:8" ht="12.75">
      <c r="A20" s="8" t="s">
        <v>16</v>
      </c>
      <c r="B20" s="9">
        <v>59</v>
      </c>
      <c r="C20" s="7">
        <f>COUNT(F20:N20)</f>
        <v>1</v>
      </c>
      <c r="D20" s="17">
        <f>SUM(F20:N20)</f>
        <v>60</v>
      </c>
      <c r="E20" s="16">
        <f>AVERAGE(F20:N20)</f>
        <v>60</v>
      </c>
      <c r="F20" s="19"/>
      <c r="G20">
        <v>60</v>
      </c>
      <c r="H20" s="10"/>
    </row>
    <row r="21" spans="1:6" ht="12.75">
      <c r="A21" s="2" t="s">
        <v>17</v>
      </c>
      <c r="B21" s="6">
        <v>60</v>
      </c>
      <c r="C21" s="7">
        <f>COUNT(F21:N21)</f>
        <v>1</v>
      </c>
      <c r="D21" s="17">
        <f>SUM(F21:N21)</f>
        <v>60</v>
      </c>
      <c r="E21" s="16">
        <f>AVERAGE(F21:N21)</f>
        <v>60</v>
      </c>
      <c r="F21">
        <v>60</v>
      </c>
    </row>
    <row r="22" spans="1:7" ht="12.75">
      <c r="A22" s="2" t="s">
        <v>8</v>
      </c>
      <c r="B22">
        <v>48</v>
      </c>
      <c r="C22" s="7">
        <f>COUNT(F22:N22)</f>
        <v>1</v>
      </c>
      <c r="D22" s="17">
        <f>SUM(F22:N22)</f>
        <v>59</v>
      </c>
      <c r="E22" s="16">
        <f>AVERAGE(F22:N22)</f>
        <v>59</v>
      </c>
      <c r="G22">
        <v>59</v>
      </c>
    </row>
    <row r="23" spans="1:8" ht="12.75">
      <c r="A23" s="2" t="s">
        <v>13</v>
      </c>
      <c r="B23" s="6">
        <v>56</v>
      </c>
      <c r="C23" s="7">
        <f>COUNT(F23:N23)</f>
        <v>1</v>
      </c>
      <c r="D23" s="17">
        <f>SUM(F23:N23)</f>
        <v>59</v>
      </c>
      <c r="E23" s="16">
        <f>AVERAGE(F23:N23)</f>
        <v>59</v>
      </c>
      <c r="F23">
        <v>59</v>
      </c>
      <c r="H23" s="10"/>
    </row>
    <row r="24" spans="1:6" ht="12.75">
      <c r="A24" s="2" t="s">
        <v>12</v>
      </c>
      <c r="B24" s="6">
        <v>54</v>
      </c>
      <c r="C24" s="7">
        <f>COUNT(F24:N24)</f>
        <v>1</v>
      </c>
      <c r="D24" s="17">
        <f>SUM(F24:N24)</f>
        <v>59</v>
      </c>
      <c r="E24" s="16">
        <f>AVERAGE(F24:N24)</f>
        <v>59</v>
      </c>
      <c r="F24" s="19">
        <v>59</v>
      </c>
    </row>
  </sheetData>
  <sheetProtection/>
  <printOptions gridLines="1"/>
  <pageMargins left="1.1811023622047245" right="0.1968503937007874" top="1.220472440944882" bottom="0.8267716535433072" header="0.5511811023622047" footer="0.5118110236220472"/>
  <pageSetup horizontalDpi="600" verticalDpi="600" orientation="portrait" paperSize="9" scale="130" r:id="rId1"/>
  <headerFooter alignWithMargins="0">
    <oddHeader>&amp;L&amp;"Bookman Old Style CE,Obyčejné"&amp;14Pohár Běžce Českého ráje&amp;R&amp;14 2018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2018-04-16T06:55:19Z</cp:lastPrinted>
  <dcterms:created xsi:type="dcterms:W3CDTF">2018-04-16T06:03:24Z</dcterms:created>
  <dcterms:modified xsi:type="dcterms:W3CDTF">2018-04-18T06:28:09Z</dcterms:modified>
  <cp:category/>
  <cp:version/>
  <cp:contentType/>
  <cp:contentStatus/>
</cp:coreProperties>
</file>