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1"/>
  </bookViews>
  <sheets>
    <sheet name="PBCr170621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<sst xmlns="http://schemas.openxmlformats.org/spreadsheetml/2006/main" count="66" uniqueCount="59">
  <si>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</si>
  <si>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</si>
  <si>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</si>
  <si>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</si>
  <si>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</si>
  <si>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</si>
  <si>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</si>
  <si>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</si>
  <si>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</si>
  <si>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</si>
  <si>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</si>
  <si>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</si>
  <si>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</si>
  <si>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</si>
  <si>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</si>
  <si>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</si>
  <si>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</si>
  <si>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</si>
  <si>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</si>
  <si>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</si>
  <si>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</si>
  <si>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</si>
  <si>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</si>
  <si>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</si>
  <si>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</si>
  <si>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</si>
  <si>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</si>
  <si>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</si>
  <si>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</si>
  <si>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</si>
  <si>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</si>
  <si>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</si>
  <si>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</si>
  <si>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</si>
  <si>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</si>
  <si>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</si>
  <si>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PECKA  kros</t>
  </si>
  <si>
    <t>21.6.'17</t>
  </si>
  <si>
    <t>GP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</si>
  <si>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</si>
  <si>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</si>
  <si>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</si>
  <si>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</si>
  <si>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</si>
  <si>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</si>
  <si>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</si>
  <si>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</si>
  <si>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</si>
  <si>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</si>
  <si>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</si>
  <si>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</si>
  <si>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</si>
  <si>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</si>
  <si>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</si>
  <si>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</si>
  <si>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</si>
  <si>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</si>
  <si>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Běžec/startujících</t>
  </si>
  <si>
    <t>Pecka  kros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</si>
</sst>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</numFmts>
  <fonts count="44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b/>
      <sz val="10"/>
      <name val="Formata"/>
      <family val="0"/>
    </font>
    <font>
      <strike/>
      <sz val="8"/>
      <name val="Formata"/>
      <family val="0"/>
    </font>
    <font>
      <b/>
      <sz val="11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3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22" t="s">
        <v>36</v>
      </c>
      <c r="B1" s="22"/>
      <c r="C1" s="22"/>
      <c r="D1" s="22" t="s">
        <v>37</v>
      </c>
      <c r="E1" s="22"/>
      <c r="F1" s="22" t="s">
        <v>38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7</v>
      </c>
      <c r="B5" s="6">
        <v>35</v>
      </c>
      <c r="C5" s="3">
        <v>0.592</v>
      </c>
      <c r="D5" s="4">
        <v>0.020578703703703703</v>
      </c>
      <c r="E5" s="5">
        <f>D5*C5</f>
        <v>0.012182592592592592</v>
      </c>
      <c r="F5" s="21">
        <v>70</v>
      </c>
    </row>
    <row r="6" spans="1:6" ht="12.75">
      <c r="A6" s="2" t="s">
        <v>29</v>
      </c>
      <c r="B6" s="9">
        <v>74</v>
      </c>
      <c r="C6" s="11">
        <v>0.897</v>
      </c>
      <c r="D6" s="5">
        <v>0.013600694444444445</v>
      </c>
      <c r="E6" s="5">
        <f>D6*C6</f>
        <v>0.012199822916666667</v>
      </c>
      <c r="F6" s="10">
        <v>67</v>
      </c>
    </row>
    <row r="7" spans="1:6" ht="12.75">
      <c r="A7" s="2" t="s">
        <v>18</v>
      </c>
      <c r="B7" s="6">
        <v>58</v>
      </c>
      <c r="C7" s="1">
        <v>0.817</v>
      </c>
      <c r="D7" s="4">
        <v>0.01573611111111111</v>
      </c>
      <c r="E7" s="5">
        <f>D7*C7</f>
        <v>0.012856402777777776</v>
      </c>
      <c r="F7">
        <v>65</v>
      </c>
    </row>
    <row r="8" spans="1:6" ht="12.75">
      <c r="A8" s="2" t="s">
        <v>23</v>
      </c>
      <c r="B8" s="6">
        <v>61</v>
      </c>
      <c r="C8" s="1">
        <v>0.832</v>
      </c>
      <c r="D8" s="4">
        <v>0.015788194444444445</v>
      </c>
      <c r="E8" s="5">
        <f>D8*C8</f>
        <v>0.013135777777777777</v>
      </c>
      <c r="F8">
        <v>63</v>
      </c>
    </row>
    <row r="9" spans="1:6" ht="12.75">
      <c r="A9" s="2" t="s">
        <v>22</v>
      </c>
      <c r="B9" s="6">
        <v>60</v>
      </c>
      <c r="C9" s="1">
        <v>0.827</v>
      </c>
      <c r="D9" s="5">
        <v>0.015991898148148147</v>
      </c>
      <c r="E9" s="5">
        <f>D9*C9</f>
        <v>0.013225299768518517</v>
      </c>
      <c r="F9">
        <v>61</v>
      </c>
    </row>
    <row r="10" spans="1:6" ht="12.75">
      <c r="A10" s="2" t="s">
        <v>14</v>
      </c>
      <c r="B10" s="6">
        <v>51</v>
      </c>
      <c r="C10" s="3">
        <v>0.752</v>
      </c>
      <c r="D10" s="4">
        <v>0.018607638888888892</v>
      </c>
      <c r="E10" s="5">
        <f>D10*C10</f>
        <v>0.013992944444444447</v>
      </c>
      <c r="F10">
        <v>60</v>
      </c>
    </row>
    <row r="11" spans="1:6" ht="12.75">
      <c r="A11" s="2" t="s">
        <v>10</v>
      </c>
      <c r="B11">
        <v>48</v>
      </c>
      <c r="C11" s="3">
        <v>0.722</v>
      </c>
      <c r="D11" s="5">
        <v>0.021299768518518516</v>
      </c>
      <c r="E11" s="5">
        <f>D11*C11</f>
        <v>0.015378432870370369</v>
      </c>
      <c r="F11">
        <v>59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9" zoomScaleNormal="99" zoomScalePageLayoutView="0" workbookViewId="0" topLeftCell="A1">
      <selection activeCell="Y12" sqref="Y12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2" width="3.625" style="0" customWidth="1"/>
    <col min="23" max="254" width="9.125" style="0" customWidth="1"/>
    <col min="255" max="255" width="15.75390625" style="0" customWidth="1"/>
  </cols>
  <sheetData>
    <row r="1" spans="1:20" ht="99" customHeight="1">
      <c r="A1" s="12" t="s">
        <v>39</v>
      </c>
      <c r="B1" s="10"/>
      <c r="C1" s="13" t="s">
        <v>40</v>
      </c>
      <c r="D1" s="14" t="s">
        <v>41</v>
      </c>
      <c r="E1" s="13" t="s">
        <v>42</v>
      </c>
      <c r="F1" s="14" t="s">
        <v>43</v>
      </c>
      <c r="G1" s="13" t="s">
        <v>44</v>
      </c>
      <c r="H1" s="14" t="s">
        <v>45</v>
      </c>
      <c r="I1" s="14" t="s">
        <v>46</v>
      </c>
      <c r="J1" s="14" t="s">
        <v>47</v>
      </c>
      <c r="K1" s="14" t="s">
        <v>48</v>
      </c>
      <c r="L1" s="14" t="s">
        <v>49</v>
      </c>
      <c r="M1" s="14" t="s">
        <v>50</v>
      </c>
      <c r="N1" s="14" t="s">
        <v>51</v>
      </c>
      <c r="O1" s="14" t="s">
        <v>52</v>
      </c>
      <c r="P1" s="14" t="s">
        <v>53</v>
      </c>
      <c r="Q1" s="14" t="s">
        <v>54</v>
      </c>
      <c r="R1" s="14" t="s">
        <v>55</v>
      </c>
      <c r="S1" s="14" t="s">
        <v>56</v>
      </c>
      <c r="T1" s="14" t="s">
        <v>58</v>
      </c>
    </row>
    <row r="2" spans="1:20" ht="12.75">
      <c r="A2" s="15" t="s">
        <v>57</v>
      </c>
      <c r="B2" s="10">
        <f>COUNT(B4:B33)</f>
        <v>30</v>
      </c>
      <c r="C2" s="16"/>
      <c r="D2" s="16"/>
      <c r="E2" s="17">
        <f>AVERAGE(F2:T2)</f>
        <v>8.866666666666667</v>
      </c>
      <c r="F2" s="10">
        <f>COUNT(F4:F33)</f>
        <v>11</v>
      </c>
      <c r="G2" s="10">
        <f aca="true" t="shared" si="0" ref="G2:T2">COUNT(G4:G33)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 t="shared" si="0"/>
        <v>10</v>
      </c>
      <c r="O2" s="10">
        <f t="shared" si="0"/>
        <v>8</v>
      </c>
      <c r="P2" s="10">
        <f t="shared" si="0"/>
        <v>16</v>
      </c>
      <c r="Q2" s="10">
        <f t="shared" si="0"/>
        <v>8</v>
      </c>
      <c r="R2" s="10">
        <f t="shared" si="0"/>
        <v>9</v>
      </c>
      <c r="S2" s="10">
        <f t="shared" si="0"/>
        <v>8</v>
      </c>
      <c r="T2" s="10">
        <f t="shared" si="0"/>
        <v>7</v>
      </c>
    </row>
    <row r="3" spans="1:5" ht="5.25" customHeight="1">
      <c r="A3" s="2"/>
      <c r="B3" s="9"/>
      <c r="C3" s="9"/>
      <c r="D3" s="9"/>
      <c r="E3" s="9"/>
    </row>
    <row r="4" spans="1:20" ht="12.75" customHeight="1">
      <c r="A4" s="2" t="s">
        <v>22</v>
      </c>
      <c r="B4" s="6">
        <v>60</v>
      </c>
      <c r="C4" s="9">
        <f>COUNT(F4:T4)</f>
        <v>11</v>
      </c>
      <c r="D4" s="18">
        <f>SUM(F4:T4)-54</f>
        <v>612</v>
      </c>
      <c r="E4" s="17">
        <f>AVERAGE(F4:T4)</f>
        <v>60.54545454545455</v>
      </c>
      <c r="F4">
        <v>57</v>
      </c>
      <c r="G4">
        <v>57</v>
      </c>
      <c r="H4">
        <v>57</v>
      </c>
      <c r="I4" s="10">
        <v>63</v>
      </c>
      <c r="J4" s="10">
        <v>67</v>
      </c>
      <c r="L4">
        <v>60</v>
      </c>
      <c r="M4">
        <v>65</v>
      </c>
      <c r="P4" s="20">
        <v>54</v>
      </c>
      <c r="R4">
        <v>67</v>
      </c>
      <c r="S4">
        <v>58</v>
      </c>
      <c r="T4">
        <v>61</v>
      </c>
    </row>
    <row r="5" spans="1:20" ht="12.75">
      <c r="A5" s="19" t="s">
        <v>14</v>
      </c>
      <c r="B5" s="9">
        <v>51</v>
      </c>
      <c r="C5" s="9">
        <f>COUNT(F5:T5)</f>
        <v>13</v>
      </c>
      <c r="D5" s="18">
        <f>SUM(F5:T5)-51-56-56</f>
        <v>598</v>
      </c>
      <c r="E5" s="17">
        <f>AVERAGE(F5:T5)</f>
        <v>58.53846153846154</v>
      </c>
      <c r="F5" s="10">
        <v>58</v>
      </c>
      <c r="G5" s="10">
        <v>58</v>
      </c>
      <c r="H5" s="20">
        <v>56</v>
      </c>
      <c r="I5" s="10">
        <v>61</v>
      </c>
      <c r="J5" s="10"/>
      <c r="K5" s="10">
        <v>59</v>
      </c>
      <c r="L5" s="10">
        <v>59</v>
      </c>
      <c r="M5" s="10">
        <v>61</v>
      </c>
      <c r="N5" s="20">
        <v>56</v>
      </c>
      <c r="O5" s="10">
        <v>57</v>
      </c>
      <c r="P5" s="20">
        <v>51</v>
      </c>
      <c r="Q5" s="10">
        <v>60</v>
      </c>
      <c r="R5" s="10">
        <v>65</v>
      </c>
      <c r="T5">
        <v>60</v>
      </c>
    </row>
    <row r="6" spans="1:19" ht="12.75">
      <c r="A6" s="2" t="s">
        <v>17</v>
      </c>
      <c r="B6" s="6">
        <v>56</v>
      </c>
      <c r="C6" s="9">
        <f>COUNT(F6:T6)</f>
        <v>10</v>
      </c>
      <c r="D6" s="18">
        <f>SUM(F6:S6)</f>
        <v>593</v>
      </c>
      <c r="E6" s="17">
        <f>AVERAGE(F6:T6)</f>
        <v>59.3</v>
      </c>
      <c r="F6">
        <v>59</v>
      </c>
      <c r="G6" s="10">
        <v>59</v>
      </c>
      <c r="H6">
        <v>58</v>
      </c>
      <c r="I6" s="10">
        <v>60</v>
      </c>
      <c r="J6" s="21">
        <v>70</v>
      </c>
      <c r="L6">
        <v>57</v>
      </c>
      <c r="M6">
        <v>58</v>
      </c>
      <c r="P6">
        <v>53</v>
      </c>
      <c r="R6">
        <v>63</v>
      </c>
      <c r="S6">
        <v>56</v>
      </c>
    </row>
    <row r="7" spans="1:20" ht="12.75">
      <c r="A7" s="2" t="s">
        <v>29</v>
      </c>
      <c r="B7" s="9">
        <v>74</v>
      </c>
      <c r="C7" s="9">
        <f>COUNT(F7:T7)</f>
        <v>8</v>
      </c>
      <c r="D7" s="18">
        <f>SUM(F7:T7)</f>
        <v>501</v>
      </c>
      <c r="E7" s="17">
        <f>AVERAGE(F7:T7)</f>
        <v>62.625</v>
      </c>
      <c r="F7">
        <v>60</v>
      </c>
      <c r="L7">
        <v>61</v>
      </c>
      <c r="N7">
        <v>61</v>
      </c>
      <c r="O7">
        <v>60</v>
      </c>
      <c r="P7">
        <v>58</v>
      </c>
      <c r="Q7">
        <v>67</v>
      </c>
      <c r="R7">
        <v>67</v>
      </c>
      <c r="T7">
        <v>67</v>
      </c>
    </row>
    <row r="8" spans="1:19" ht="12.75">
      <c r="A8" s="2" t="s">
        <v>33</v>
      </c>
      <c r="B8" s="6">
        <v>85</v>
      </c>
      <c r="C8" s="9">
        <f>COUNT(F8:T8)</f>
        <v>7</v>
      </c>
      <c r="D8" s="18">
        <f>SUM(F8:T8)</f>
        <v>433</v>
      </c>
      <c r="E8" s="17">
        <f>AVERAGE(F8:T8)</f>
        <v>61.857142857142854</v>
      </c>
      <c r="H8">
        <v>61</v>
      </c>
      <c r="I8">
        <v>65</v>
      </c>
      <c r="K8">
        <v>65</v>
      </c>
      <c r="L8" s="10"/>
      <c r="O8">
        <v>61</v>
      </c>
      <c r="P8">
        <v>57</v>
      </c>
      <c r="Q8">
        <v>65</v>
      </c>
      <c r="S8">
        <v>59</v>
      </c>
    </row>
    <row r="9" spans="1:20" ht="12.75">
      <c r="A9" s="2" t="s">
        <v>10</v>
      </c>
      <c r="B9" s="10">
        <v>48</v>
      </c>
      <c r="C9" s="9">
        <f>COUNT(F9:T9)</f>
        <v>7</v>
      </c>
      <c r="D9" s="18">
        <f>SUM(F9:T9)</f>
        <v>402</v>
      </c>
      <c r="E9" s="17">
        <f>AVERAGE(F9:T9)</f>
        <v>57.42857142857143</v>
      </c>
      <c r="F9" s="10">
        <v>56</v>
      </c>
      <c r="G9" s="10">
        <v>56</v>
      </c>
      <c r="K9">
        <v>58</v>
      </c>
      <c r="L9" s="10">
        <v>55</v>
      </c>
      <c r="M9" s="10"/>
      <c r="N9" s="10">
        <v>57</v>
      </c>
      <c r="O9" s="10"/>
      <c r="P9" s="10"/>
      <c r="R9">
        <v>61</v>
      </c>
      <c r="T9">
        <v>59</v>
      </c>
    </row>
    <row r="10" spans="1:20" ht="12.75">
      <c r="A10" s="2" t="s">
        <v>7</v>
      </c>
      <c r="B10" s="6">
        <v>35</v>
      </c>
      <c r="C10" s="9">
        <f>COUNT(F10:T10)</f>
        <v>6</v>
      </c>
      <c r="D10" s="18">
        <f>SUM(F10:T10)</f>
        <v>396</v>
      </c>
      <c r="E10" s="17">
        <f>AVERAGE(F10:T10)</f>
        <v>66</v>
      </c>
      <c r="G10">
        <v>63</v>
      </c>
      <c r="H10">
        <v>63</v>
      </c>
      <c r="L10" s="21">
        <v>70</v>
      </c>
      <c r="M10" s="10"/>
      <c r="P10">
        <v>65</v>
      </c>
      <c r="S10" s="21">
        <v>65</v>
      </c>
      <c r="T10" s="21">
        <v>70</v>
      </c>
    </row>
    <row r="11" spans="1:20" ht="12.75">
      <c r="A11" s="2" t="s">
        <v>18</v>
      </c>
      <c r="B11" s="6">
        <v>58</v>
      </c>
      <c r="C11" s="9">
        <f>COUNT(F11:T11)</f>
        <v>6</v>
      </c>
      <c r="D11" s="18">
        <f>SUM(F11:T11)</f>
        <v>362</v>
      </c>
      <c r="E11" s="17">
        <f>AVERAGE(F11:T11)</f>
        <v>60.333333333333336</v>
      </c>
      <c r="K11">
        <v>61</v>
      </c>
      <c r="L11">
        <v>58</v>
      </c>
      <c r="M11">
        <v>60</v>
      </c>
      <c r="N11">
        <v>60</v>
      </c>
      <c r="O11">
        <v>58</v>
      </c>
      <c r="P11" s="10"/>
      <c r="T11">
        <v>65</v>
      </c>
    </row>
    <row r="12" spans="1:18" ht="12.75">
      <c r="A12" s="2" t="s">
        <v>31</v>
      </c>
      <c r="B12" s="6">
        <v>80</v>
      </c>
      <c r="C12" s="9">
        <f>COUNT(F12:T12)</f>
        <v>5</v>
      </c>
      <c r="D12" s="18">
        <f>SUM(F12:T12)</f>
        <v>347</v>
      </c>
      <c r="E12" s="17">
        <f>AVERAGE(F12:T12)</f>
        <v>69.4</v>
      </c>
      <c r="F12" s="21">
        <v>70</v>
      </c>
      <c r="I12" s="21">
        <v>70</v>
      </c>
      <c r="K12" s="21">
        <v>70</v>
      </c>
      <c r="L12" s="10"/>
      <c r="M12" s="10"/>
      <c r="N12" s="10"/>
      <c r="O12" s="10"/>
      <c r="P12">
        <v>67</v>
      </c>
      <c r="R12" s="21">
        <v>70</v>
      </c>
    </row>
    <row r="13" spans="1:17" ht="12.75">
      <c r="A13" s="2" t="s">
        <v>30</v>
      </c>
      <c r="B13" s="6">
        <v>77</v>
      </c>
      <c r="C13" s="9">
        <f>COUNT(F13:T13)</f>
        <v>5</v>
      </c>
      <c r="D13" s="18">
        <f>SUM(F13:T13)</f>
        <v>328</v>
      </c>
      <c r="E13" s="17">
        <f>AVERAGE(F13:T13)</f>
        <v>65.6</v>
      </c>
      <c r="F13">
        <v>65</v>
      </c>
      <c r="G13">
        <v>61</v>
      </c>
      <c r="H13" s="10"/>
      <c r="L13">
        <v>65</v>
      </c>
      <c r="N13">
        <v>67</v>
      </c>
      <c r="P13" s="10"/>
      <c r="Q13" s="21">
        <v>70</v>
      </c>
    </row>
    <row r="14" spans="1:19" ht="12.75">
      <c r="A14" s="2" t="s">
        <v>20</v>
      </c>
      <c r="B14" s="9">
        <v>59</v>
      </c>
      <c r="C14" s="9">
        <f>COUNT(F14:T14)</f>
        <v>5</v>
      </c>
      <c r="D14" s="18">
        <f>SUM(F14:T14)</f>
        <v>321</v>
      </c>
      <c r="E14" s="17">
        <f>AVERAGE(F14:T14)</f>
        <v>64.2</v>
      </c>
      <c r="G14">
        <v>67</v>
      </c>
      <c r="H14">
        <v>67</v>
      </c>
      <c r="K14" s="10"/>
      <c r="L14">
        <v>67</v>
      </c>
      <c r="M14" s="10"/>
      <c r="N14" s="10"/>
      <c r="O14" s="10">
        <v>59</v>
      </c>
      <c r="P14" s="10"/>
      <c r="S14">
        <v>61</v>
      </c>
    </row>
    <row r="15" spans="1:19" ht="12.75">
      <c r="A15" s="2" t="s">
        <v>11</v>
      </c>
      <c r="B15" s="6">
        <v>48</v>
      </c>
      <c r="C15" s="9">
        <f>COUNT(F15:T15)</f>
        <v>5</v>
      </c>
      <c r="D15" s="18">
        <f>SUM(F15:T15)</f>
        <v>321</v>
      </c>
      <c r="E15" s="17">
        <f>AVERAGE(F15:T15)</f>
        <v>64.2</v>
      </c>
      <c r="H15" s="10">
        <v>65</v>
      </c>
      <c r="M15">
        <v>67</v>
      </c>
      <c r="O15">
        <v>63</v>
      </c>
      <c r="P15">
        <v>63</v>
      </c>
      <c r="S15">
        <v>63</v>
      </c>
    </row>
    <row r="16" spans="1:20" ht="12.75">
      <c r="A16" s="2" t="s">
        <v>23</v>
      </c>
      <c r="B16" s="6">
        <v>61</v>
      </c>
      <c r="C16" s="9">
        <f>COUNT(F16:T16)</f>
        <v>5</v>
      </c>
      <c r="D16" s="18">
        <f>SUM(F16:T16)</f>
        <v>308</v>
      </c>
      <c r="E16" s="17">
        <f>AVERAGE(F16:T16)</f>
        <v>61.6</v>
      </c>
      <c r="K16">
        <v>63</v>
      </c>
      <c r="L16">
        <v>63</v>
      </c>
      <c r="P16">
        <v>56</v>
      </c>
      <c r="Q16">
        <v>63</v>
      </c>
      <c r="T16">
        <v>63</v>
      </c>
    </row>
    <row r="17" spans="1:16" ht="12.75">
      <c r="A17" s="2" t="s">
        <v>13</v>
      </c>
      <c r="B17">
        <v>50</v>
      </c>
      <c r="C17" s="9">
        <f>COUNT(F17:T17)</f>
        <v>4</v>
      </c>
      <c r="D17" s="18">
        <f>SUM(F17:T17)</f>
        <v>275</v>
      </c>
      <c r="E17" s="17">
        <f>AVERAGE(F17:T17)</f>
        <v>68.75</v>
      </c>
      <c r="G17">
        <v>65</v>
      </c>
      <c r="H17" s="21">
        <v>70</v>
      </c>
      <c r="J17" s="10"/>
      <c r="K17" s="10"/>
      <c r="M17" s="21">
        <v>70</v>
      </c>
      <c r="N17" s="10"/>
      <c r="O17" s="10"/>
      <c r="P17" s="21">
        <v>70</v>
      </c>
    </row>
    <row r="18" spans="1:18" ht="12.75">
      <c r="A18" s="2" t="s">
        <v>12</v>
      </c>
      <c r="B18">
        <v>48</v>
      </c>
      <c r="C18" s="9">
        <f>COUNT(F18:T18)</f>
        <v>4</v>
      </c>
      <c r="D18" s="18">
        <f>SUM(F18:T18)</f>
        <v>267</v>
      </c>
      <c r="E18" s="17">
        <f>AVERAGE(F18:T18)</f>
        <v>66.75</v>
      </c>
      <c r="H18" s="10"/>
      <c r="K18" s="10">
        <v>67</v>
      </c>
      <c r="N18">
        <v>65</v>
      </c>
      <c r="O18" s="21">
        <v>65</v>
      </c>
      <c r="R18" s="21">
        <v>70</v>
      </c>
    </row>
    <row r="19" spans="1:19" ht="12.75">
      <c r="A19" s="2" t="s">
        <v>15</v>
      </c>
      <c r="B19" s="6">
        <v>54</v>
      </c>
      <c r="C19" s="9">
        <f>COUNT(F19:T19)</f>
        <v>4</v>
      </c>
      <c r="D19" s="18">
        <f>SUM(F19:T19)</f>
        <v>227</v>
      </c>
      <c r="E19" s="17">
        <f>AVERAGE(F19:T19)</f>
        <v>56.75</v>
      </c>
      <c r="H19" s="10">
        <v>59</v>
      </c>
      <c r="M19">
        <v>59</v>
      </c>
      <c r="P19">
        <v>52</v>
      </c>
      <c r="S19">
        <v>57</v>
      </c>
    </row>
    <row r="20" spans="1:16" ht="12.75">
      <c r="A20" s="2" t="s">
        <v>25</v>
      </c>
      <c r="B20" s="6">
        <v>64</v>
      </c>
      <c r="C20" s="9">
        <f>COUNT(F20:T20)</f>
        <v>3</v>
      </c>
      <c r="D20" s="18">
        <f>SUM(F20:T20)</f>
        <v>198</v>
      </c>
      <c r="E20" s="17">
        <f>AVERAGE(F20:T20)</f>
        <v>66</v>
      </c>
      <c r="G20" s="21">
        <v>70</v>
      </c>
      <c r="H20" s="10"/>
      <c r="I20">
        <v>67</v>
      </c>
      <c r="J20" s="10"/>
      <c r="K20" s="10"/>
      <c r="L20" s="10"/>
      <c r="P20">
        <v>61</v>
      </c>
    </row>
    <row r="21" spans="1:16" ht="12.75">
      <c r="A21" s="2" t="s">
        <v>28</v>
      </c>
      <c r="B21" s="10">
        <v>69</v>
      </c>
      <c r="C21" s="9">
        <f>COUNT(F21:T21)</f>
        <v>3</v>
      </c>
      <c r="D21" s="18">
        <f>SUM(F21:T21)</f>
        <v>182</v>
      </c>
      <c r="E21" s="17">
        <f>AVERAGE(F21:T21)</f>
        <v>60.666666666666664</v>
      </c>
      <c r="F21">
        <v>63</v>
      </c>
      <c r="G21">
        <v>60</v>
      </c>
      <c r="I21" s="10"/>
      <c r="P21">
        <v>59</v>
      </c>
    </row>
    <row r="22" spans="1:18" ht="12.75">
      <c r="A22" s="2" t="s">
        <v>35</v>
      </c>
      <c r="B22">
        <v>37</v>
      </c>
      <c r="C22" s="9">
        <f>COUNT(F22:T22)</f>
        <v>3</v>
      </c>
      <c r="D22" s="18">
        <f>SUM(F22:T22)</f>
        <v>177</v>
      </c>
      <c r="E22" s="17">
        <f>AVERAGE(F22:T22)</f>
        <v>59</v>
      </c>
      <c r="K22">
        <v>60</v>
      </c>
      <c r="M22">
        <v>57</v>
      </c>
      <c r="R22">
        <v>60</v>
      </c>
    </row>
    <row r="23" spans="1:16" ht="12.75">
      <c r="A23" s="2" t="s">
        <v>9</v>
      </c>
      <c r="B23" s="6">
        <v>46</v>
      </c>
      <c r="C23" s="9">
        <f>COUNT(F23:T23)</f>
        <v>3</v>
      </c>
      <c r="D23" s="18">
        <f>SUM(F23:T23)</f>
        <v>166</v>
      </c>
      <c r="E23" s="17">
        <f>AVERAGE(F23:T23)</f>
        <v>55.333333333333336</v>
      </c>
      <c r="F23" s="10"/>
      <c r="G23" s="10"/>
      <c r="H23" s="10">
        <v>60</v>
      </c>
      <c r="O23">
        <v>56</v>
      </c>
      <c r="P23">
        <v>50</v>
      </c>
    </row>
    <row r="24" spans="1:14" ht="12.75">
      <c r="A24" s="2" t="s">
        <v>34</v>
      </c>
      <c r="B24">
        <v>85</v>
      </c>
      <c r="C24" s="9">
        <f>COUNT(F24:T24)</f>
        <v>2</v>
      </c>
      <c r="D24" s="18">
        <f>SUM(F24:T24)</f>
        <v>137</v>
      </c>
      <c r="E24" s="17">
        <f>AVERAGE(F24:T24)</f>
        <v>68.5</v>
      </c>
      <c r="F24">
        <v>67</v>
      </c>
      <c r="N24" s="21">
        <v>70</v>
      </c>
    </row>
    <row r="25" spans="1:19" ht="12.75">
      <c r="A25" s="2" t="s">
        <v>16</v>
      </c>
      <c r="B25" s="6">
        <v>56</v>
      </c>
      <c r="C25" s="9">
        <f>COUNT(F25:T25)</f>
        <v>2</v>
      </c>
      <c r="D25" s="18">
        <f>SUM(F25:T25)</f>
        <v>120</v>
      </c>
      <c r="E25" s="17">
        <f>AVERAGE(F25:T25)</f>
        <v>60</v>
      </c>
      <c r="N25" s="21"/>
      <c r="P25">
        <v>60</v>
      </c>
      <c r="S25">
        <v>60</v>
      </c>
    </row>
    <row r="26" spans="1:16" ht="12.75">
      <c r="A26" s="2" t="s">
        <v>8</v>
      </c>
      <c r="B26" s="6">
        <v>41</v>
      </c>
      <c r="C26" s="9">
        <f>COUNT(F26:T26)</f>
        <v>2</v>
      </c>
      <c r="D26" s="18">
        <f>SUM(F26:T26)</f>
        <v>118</v>
      </c>
      <c r="E26" s="17">
        <f>AVERAGE(F26:T26)</f>
        <v>59</v>
      </c>
      <c r="M26">
        <v>63</v>
      </c>
      <c r="P26">
        <v>55</v>
      </c>
    </row>
    <row r="27" spans="1:17" ht="12.75">
      <c r="A27" s="2" t="s">
        <v>26</v>
      </c>
      <c r="B27" s="6">
        <v>66</v>
      </c>
      <c r="C27" s="9">
        <f>COUNT(F27:T27)</f>
        <v>2</v>
      </c>
      <c r="D27" s="18">
        <f>SUM(F27:T27)</f>
        <v>117</v>
      </c>
      <c r="E27" s="17">
        <f>AVERAGE(F27:T27)</f>
        <v>58.5</v>
      </c>
      <c r="N27">
        <v>59</v>
      </c>
      <c r="Q27">
        <v>58</v>
      </c>
    </row>
    <row r="28" spans="1:17" ht="12.75">
      <c r="A28" s="2" t="s">
        <v>32</v>
      </c>
      <c r="B28" s="6">
        <v>95</v>
      </c>
      <c r="C28" s="9">
        <f>COUNT(F28:T28)</f>
        <v>2</v>
      </c>
      <c r="D28" s="18">
        <f>SUM(F28:T28)</f>
        <v>117</v>
      </c>
      <c r="E28" s="17">
        <f>AVERAGE(F28:T28)</f>
        <v>58.5</v>
      </c>
      <c r="N28">
        <v>58</v>
      </c>
      <c r="Q28">
        <v>59</v>
      </c>
    </row>
    <row r="29" spans="1:17" ht="12.75">
      <c r="A29" s="8" t="s">
        <v>21</v>
      </c>
      <c r="B29" s="7">
        <v>59</v>
      </c>
      <c r="C29" s="9">
        <f>COUNT(F29:T29)</f>
        <v>2</v>
      </c>
      <c r="D29" s="18">
        <f>SUM(F29:T29)</f>
        <v>117</v>
      </c>
      <c r="E29" s="17">
        <f>AVERAGE(F29:T29)</f>
        <v>58.5</v>
      </c>
      <c r="L29">
        <v>56</v>
      </c>
      <c r="Q29">
        <v>61</v>
      </c>
    </row>
    <row r="30" spans="1:14" ht="12.75">
      <c r="A30" s="2" t="s">
        <v>27</v>
      </c>
      <c r="B30" s="6">
        <v>67</v>
      </c>
      <c r="C30" s="9">
        <f>COUNT(F30:T30)</f>
        <v>1</v>
      </c>
      <c r="D30" s="18">
        <f>SUM(F30:T30)</f>
        <v>63</v>
      </c>
      <c r="E30" s="17">
        <f>AVERAGE(F30:T30)</f>
        <v>63</v>
      </c>
      <c r="N30">
        <v>63</v>
      </c>
    </row>
    <row r="31" spans="1:6" ht="12.75">
      <c r="A31" s="2" t="s">
        <v>24</v>
      </c>
      <c r="B31" s="9">
        <v>62</v>
      </c>
      <c r="C31" s="9">
        <f>COUNT(F31:T31)</f>
        <v>1</v>
      </c>
      <c r="D31" s="18">
        <f>SUM(F31:T31)</f>
        <v>61</v>
      </c>
      <c r="E31" s="17">
        <f>AVERAGE(F31:T31)</f>
        <v>61</v>
      </c>
      <c r="F31">
        <v>61</v>
      </c>
    </row>
    <row r="32" spans="1:18" ht="12.75">
      <c r="A32" s="2" t="s">
        <v>6</v>
      </c>
      <c r="B32">
        <v>27</v>
      </c>
      <c r="C32" s="9">
        <f aca="true" t="shared" si="1" ref="C6:C33">COUNT(F32:S32)</f>
        <v>1</v>
      </c>
      <c r="D32" s="18">
        <f aca="true" t="shared" si="2" ref="D6:D33">SUM(F32:S32)</f>
        <v>59</v>
      </c>
      <c r="E32" s="17">
        <f>AVERAGE(F32:T32)</f>
        <v>59</v>
      </c>
      <c r="R32">
        <v>59</v>
      </c>
    </row>
    <row r="33" spans="1:6" ht="12.75">
      <c r="A33" s="2" t="s">
        <v>19</v>
      </c>
      <c r="B33" s="6">
        <v>58</v>
      </c>
      <c r="C33" s="9">
        <f t="shared" si="1"/>
        <v>1</v>
      </c>
      <c r="D33" s="18">
        <f t="shared" si="2"/>
        <v>55</v>
      </c>
      <c r="E33" s="17">
        <f>AVERAGE(F33:T33)</f>
        <v>55</v>
      </c>
      <c r="F33">
        <v>55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05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dcterms:created xsi:type="dcterms:W3CDTF">2017-06-21T17:47:11Z</dcterms:created>
  <dcterms:modified xsi:type="dcterms:W3CDTF">2017-06-21T17:59:43Z</dcterms:modified>
  <cp:category/>
  <cp:version/>
  <cp:contentType/>
  <cp:contentStatus/>
</cp:coreProperties>
</file>