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915" windowHeight="6960" activeTab="1"/>
  </bookViews>
  <sheets>
    <sheet name="PBCr170604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<sst xmlns="http://schemas.openxmlformats.org/spreadsheetml/2006/main" count="70" uniqueCount="57">
  <si>
    <t>Běžec</t>
  </si>
  <si>
    <t>r.</t>
  </si>
  <si>
    <t>koef.</t>
  </si>
  <si>
    <t>čas</t>
  </si>
  <si>
    <t>přepoč.</t>
  </si>
  <si>
    <t>body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</si>
  <si>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</si>
  <si>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</si>
  <si>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</si>
  <si>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</si>
  <si>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</si>
  <si>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</si>
  <si>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</si>
  <si>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</si>
  <si>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</si>
  <si>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</si>
  <si>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</si>
  <si>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</si>
  <si>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</si>
  <si>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</si>
  <si>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</si>
  <si>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</si>
  <si>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</si>
  <si>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</si>
  <si>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</si>
  <si>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</si>
  <si>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</si>
  <si>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</si>
  <si>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</si>
  <si>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</si>
  <si>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</si>
  <si>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</si>
  <si>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</si>
  <si>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</si>
  <si>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Popelka 2017</t>
  </si>
  <si>
    <t>4.6.'17</t>
  </si>
  <si>
    <t>GP</t>
  </si>
  <si>
    <t>k inf.:</t>
  </si>
  <si>
    <t>B o Roprachtic</t>
  </si>
  <si>
    <t>3.6.'17</t>
  </si>
  <si>
    <t>nic</t>
  </si>
  <si>
    <t>PBČR 2017</t>
  </si>
  <si>
    <t>Počet startů</t>
  </si>
  <si>
    <t>Součet bodů</t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</si>
  <si>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</si>
  <si>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</si>
  <si>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</si>
  <si>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</si>
  <si>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</si>
  <si>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</si>
  <si>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</si>
  <si>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</si>
  <si>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</si>
  <si>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</si>
  <si>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</si>
  <si>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</si>
  <si>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Běžec/startujících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</si>
</sst>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</numFmts>
  <fonts count="42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6"/>
      <name val="Formata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4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4" fillId="0" borderId="0" xfId="0" applyNumberFormat="1" applyFont="1" applyAlignment="1">
      <alignment/>
    </xf>
    <xf numFmtId="0" fontId="18" fillId="0" borderId="0" xfId="0" applyFont="1" applyAlignment="1">
      <alignment/>
    </xf>
    <xf numFmtId="1" fontId="2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3" t="s">
        <v>34</v>
      </c>
      <c r="B1" s="13"/>
      <c r="C1" s="13"/>
      <c r="D1" s="13" t="s">
        <v>35</v>
      </c>
      <c r="E1" s="13"/>
      <c r="F1" s="13" t="s">
        <v>36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28</v>
      </c>
      <c r="B5" s="6">
        <v>77</v>
      </c>
      <c r="C5">
        <v>0.912</v>
      </c>
      <c r="D5" s="5">
        <v>0.024947916666666667</v>
      </c>
      <c r="E5" s="5">
        <f>D5*C5</f>
        <v>0.022752500000000002</v>
      </c>
      <c r="F5" s="12">
        <v>70</v>
      </c>
    </row>
    <row r="6" spans="1:6" ht="12.75">
      <c r="A6" s="2" t="s">
        <v>27</v>
      </c>
      <c r="B6" s="9">
        <v>74</v>
      </c>
      <c r="C6" s="11">
        <v>0.897</v>
      </c>
      <c r="D6" s="5">
        <v>0.026004629629629628</v>
      </c>
      <c r="E6" s="5">
        <f>D6*C6</f>
        <v>0.023326152777777776</v>
      </c>
      <c r="F6" s="10">
        <v>67</v>
      </c>
    </row>
    <row r="7" spans="1:6" ht="12.75">
      <c r="A7" s="2" t="s">
        <v>31</v>
      </c>
      <c r="B7" s="6">
        <v>85</v>
      </c>
      <c r="C7" s="3">
        <v>0.975</v>
      </c>
      <c r="D7" s="5">
        <v>0.02430324074074074</v>
      </c>
      <c r="E7" s="5">
        <f>D7*C7</f>
        <v>0.02369565972222222</v>
      </c>
      <c r="F7">
        <v>65</v>
      </c>
    </row>
    <row r="8" spans="1:6" ht="12.75">
      <c r="A8" s="2" t="s">
        <v>21</v>
      </c>
      <c r="B8" s="6">
        <v>61</v>
      </c>
      <c r="C8" s="1">
        <v>0.832</v>
      </c>
      <c r="D8" s="4">
        <v>0.028809027777777777</v>
      </c>
      <c r="E8" s="5">
        <f>D8*C8</f>
        <v>0.02396911111111111</v>
      </c>
      <c r="F8">
        <v>63</v>
      </c>
    </row>
    <row r="9" spans="1:6" ht="12.75">
      <c r="A9" s="8" t="s">
        <v>19</v>
      </c>
      <c r="B9" s="7">
        <v>59</v>
      </c>
      <c r="C9" s="1">
        <v>0.822</v>
      </c>
      <c r="D9" s="4">
        <v>0.03156134259259259</v>
      </c>
      <c r="E9" s="5">
        <f>D9*C9</f>
        <v>0.02594342361111111</v>
      </c>
      <c r="F9">
        <v>61</v>
      </c>
    </row>
    <row r="10" spans="1:6" ht="12.75">
      <c r="A10" s="2" t="s">
        <v>13</v>
      </c>
      <c r="B10" s="6">
        <v>51</v>
      </c>
      <c r="C10" s="3">
        <v>0.752</v>
      </c>
      <c r="D10" s="4">
        <v>0.035362268518518515</v>
      </c>
      <c r="E10" s="5">
        <f>D10*C10</f>
        <v>0.026592425925925922</v>
      </c>
      <c r="F10">
        <v>60</v>
      </c>
    </row>
    <row r="11" spans="1:6" ht="12.75">
      <c r="A11" s="2" t="s">
        <v>30</v>
      </c>
      <c r="B11" s="6">
        <v>95</v>
      </c>
      <c r="C11" s="3">
        <v>1</v>
      </c>
      <c r="D11" s="5">
        <v>0.02696412037037037</v>
      </c>
      <c r="E11" s="5">
        <f>D11*C11</f>
        <v>0.02696412037037037</v>
      </c>
      <c r="F11">
        <v>59</v>
      </c>
    </row>
    <row r="12" spans="1:6" ht="12.75">
      <c r="A12" s="2" t="s">
        <v>24</v>
      </c>
      <c r="B12" s="6">
        <v>66</v>
      </c>
      <c r="C12" s="3">
        <v>0.857</v>
      </c>
      <c r="D12" s="4">
        <v>0.03270717592592593</v>
      </c>
      <c r="E12" s="5">
        <f>D12*C12</f>
        <v>0.02803004976851852</v>
      </c>
      <c r="F12">
        <v>58</v>
      </c>
    </row>
    <row r="13" spans="1:5" ht="12.75">
      <c r="A13" s="2"/>
      <c r="B13" s="6"/>
      <c r="C13" s="3"/>
      <c r="D13" s="4"/>
      <c r="E13" s="5"/>
    </row>
    <row r="15" ht="12.75">
      <c r="A15" s="2" t="s">
        <v>37</v>
      </c>
    </row>
    <row r="16" spans="1:6" ht="15">
      <c r="A16" s="13" t="s">
        <v>38</v>
      </c>
      <c r="B16" s="13"/>
      <c r="C16" s="13"/>
      <c r="D16" s="13" t="s">
        <v>39</v>
      </c>
      <c r="F16" t="s">
        <v>40</v>
      </c>
    </row>
    <row r="18" spans="1:5" ht="12.75">
      <c r="A18" s="2" t="s">
        <v>11</v>
      </c>
      <c r="B18">
        <v>48</v>
      </c>
      <c r="C18" s="3">
        <v>0.722</v>
      </c>
      <c r="D18" s="4">
        <v>0.01875</v>
      </c>
      <c r="E18" s="5">
        <f>D18*C18</f>
        <v>0.0135375</v>
      </c>
    </row>
    <row r="19" spans="1:5" ht="12.75">
      <c r="A19" s="2" t="s">
        <v>27</v>
      </c>
      <c r="B19" s="9">
        <v>74</v>
      </c>
      <c r="C19" s="11">
        <v>0.897</v>
      </c>
      <c r="D19" s="5">
        <v>0.01582175925925926</v>
      </c>
      <c r="E19" s="5">
        <f>D19*C19</f>
        <v>0.014192118055555557</v>
      </c>
    </row>
    <row r="20" spans="1:5" ht="12.75">
      <c r="A20" s="2" t="s">
        <v>31</v>
      </c>
      <c r="B20" s="6">
        <v>85</v>
      </c>
      <c r="C20" s="3">
        <v>0.975</v>
      </c>
      <c r="D20" s="5">
        <v>0.014745370370370372</v>
      </c>
      <c r="E20" s="5">
        <f>D20*C20</f>
        <v>0.014376736111111113</v>
      </c>
    </row>
    <row r="21" spans="1:5" ht="12.75">
      <c r="A21" s="2" t="s">
        <v>13</v>
      </c>
      <c r="B21" s="6">
        <v>51</v>
      </c>
      <c r="C21" s="3">
        <v>0.752</v>
      </c>
      <c r="D21" s="4">
        <v>0.020405092592592593</v>
      </c>
      <c r="E21" s="5">
        <f>D21*C21</f>
        <v>0.01534462962962963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99" zoomScaleNormal="99" zoomScalePageLayoutView="0" workbookViewId="0" topLeftCell="A1">
      <selection activeCell="X14" sqref="X14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2" width="3.625" style="0" customWidth="1"/>
    <col min="23" max="254" width="9.125" style="0" customWidth="1"/>
    <col min="255" max="255" width="15.75390625" style="0" customWidth="1"/>
  </cols>
  <sheetData>
    <row r="1" spans="1:17" ht="99" customHeight="1">
      <c r="A1" s="14" t="s">
        <v>41</v>
      </c>
      <c r="B1" s="10"/>
      <c r="C1" s="15" t="s">
        <v>42</v>
      </c>
      <c r="D1" s="16" t="s">
        <v>43</v>
      </c>
      <c r="E1" s="15" t="s">
        <v>44</v>
      </c>
      <c r="F1" s="16" t="s">
        <v>45</v>
      </c>
      <c r="G1" s="15" t="s">
        <v>46</v>
      </c>
      <c r="H1" s="16" t="s">
        <v>47</v>
      </c>
      <c r="I1" s="16" t="s">
        <v>48</v>
      </c>
      <c r="J1" s="16" t="s">
        <v>49</v>
      </c>
      <c r="K1" s="16" t="s">
        <v>50</v>
      </c>
      <c r="L1" s="16" t="s">
        <v>51</v>
      </c>
      <c r="M1" s="16" t="s">
        <v>52</v>
      </c>
      <c r="N1" s="16" t="s">
        <v>53</v>
      </c>
      <c r="O1" s="16" t="s">
        <v>54</v>
      </c>
      <c r="P1" s="16" t="s">
        <v>55</v>
      </c>
      <c r="Q1" s="16" t="s">
        <v>34</v>
      </c>
    </row>
    <row r="2" spans="1:17" ht="12.75">
      <c r="A2" s="17" t="s">
        <v>56</v>
      </c>
      <c r="B2" s="10">
        <f>COUNT(B4:B31)</f>
        <v>28</v>
      </c>
      <c r="C2" s="18"/>
      <c r="D2" s="18"/>
      <c r="E2" s="19">
        <f>AVERAGE(F2:Q2)</f>
        <v>9</v>
      </c>
      <c r="F2" s="10">
        <f>COUNT(F4:F31)</f>
        <v>11</v>
      </c>
      <c r="G2" s="10">
        <f aca="true" t="shared" si="0" ref="G2:M2">COUNT(G4:G31)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>COUNT(N4:N31)</f>
        <v>10</v>
      </c>
      <c r="O2" s="10">
        <f>COUNT(O4:O31)</f>
        <v>8</v>
      </c>
      <c r="P2" s="10">
        <f>COUNT(P4:P31)</f>
        <v>15</v>
      </c>
      <c r="Q2" s="10">
        <f>COUNT(Q4:Q31)</f>
        <v>8</v>
      </c>
    </row>
    <row r="3" spans="1:5" ht="5.25" customHeight="1">
      <c r="A3" s="2"/>
      <c r="B3" s="9"/>
      <c r="C3" s="9"/>
      <c r="D3" s="9"/>
      <c r="E3" s="9"/>
    </row>
    <row r="4" spans="1:17" ht="12.75" customHeight="1">
      <c r="A4" s="20" t="s">
        <v>13</v>
      </c>
      <c r="B4" s="9">
        <v>51</v>
      </c>
      <c r="C4" s="9">
        <f>COUNT(F4:Q4)</f>
        <v>11</v>
      </c>
      <c r="D4" s="21">
        <f>SUM(F4:Q4)-52</f>
        <v>585</v>
      </c>
      <c r="E4" s="19">
        <f>AVERAGE(F4:Q4)</f>
        <v>57.90909090909091</v>
      </c>
      <c r="F4" s="10">
        <v>58</v>
      </c>
      <c r="G4" s="10">
        <v>58</v>
      </c>
      <c r="H4" s="10">
        <v>56</v>
      </c>
      <c r="I4" s="10">
        <v>61</v>
      </c>
      <c r="J4" s="10"/>
      <c r="K4" s="10">
        <v>59</v>
      </c>
      <c r="L4" s="10">
        <v>59</v>
      </c>
      <c r="M4" s="10">
        <v>61</v>
      </c>
      <c r="N4" s="10">
        <v>56</v>
      </c>
      <c r="O4" s="10">
        <v>57</v>
      </c>
      <c r="P4" s="10">
        <v>52</v>
      </c>
      <c r="Q4" s="10">
        <v>60</v>
      </c>
    </row>
    <row r="5" spans="1:16" ht="12.75">
      <c r="A5" s="2" t="s">
        <v>20</v>
      </c>
      <c r="B5" s="6">
        <v>60</v>
      </c>
      <c r="C5" s="9">
        <f>COUNT(F5:Q5)</f>
        <v>8</v>
      </c>
      <c r="D5" s="21">
        <f>SUM(F5:P5)</f>
        <v>481</v>
      </c>
      <c r="E5" s="19">
        <f>AVERAGE(F5:Q5)</f>
        <v>60.125</v>
      </c>
      <c r="F5">
        <v>57</v>
      </c>
      <c r="G5">
        <v>57</v>
      </c>
      <c r="H5">
        <v>57</v>
      </c>
      <c r="I5" s="10">
        <v>63</v>
      </c>
      <c r="J5" s="10">
        <v>67</v>
      </c>
      <c r="L5">
        <v>60</v>
      </c>
      <c r="M5">
        <v>65</v>
      </c>
      <c r="P5">
        <v>55</v>
      </c>
    </row>
    <row r="6" spans="1:16" ht="12.75">
      <c r="A6" s="2" t="s">
        <v>15</v>
      </c>
      <c r="B6" s="6">
        <v>56</v>
      </c>
      <c r="C6" s="9">
        <f>COUNT(F6:Q6)</f>
        <v>8</v>
      </c>
      <c r="D6" s="21">
        <f>SUM(F6:P6)</f>
        <v>475</v>
      </c>
      <c r="E6" s="19">
        <f>AVERAGE(F6:Q6)</f>
        <v>59.375</v>
      </c>
      <c r="F6">
        <v>59</v>
      </c>
      <c r="G6" s="10">
        <v>59</v>
      </c>
      <c r="H6">
        <v>58</v>
      </c>
      <c r="I6" s="10">
        <v>60</v>
      </c>
      <c r="J6" s="12">
        <v>70</v>
      </c>
      <c r="L6">
        <v>57</v>
      </c>
      <c r="M6">
        <v>58</v>
      </c>
      <c r="P6">
        <v>54</v>
      </c>
    </row>
    <row r="7" spans="1:17" ht="12.75">
      <c r="A7" s="2" t="s">
        <v>31</v>
      </c>
      <c r="B7" s="6">
        <v>85</v>
      </c>
      <c r="C7" s="9">
        <f>COUNT(F7:Q7)</f>
        <v>6</v>
      </c>
      <c r="D7" s="21">
        <f>SUM(F7:Q7)</f>
        <v>375</v>
      </c>
      <c r="E7" s="19">
        <f>AVERAGE(F7:Q7)</f>
        <v>62.5</v>
      </c>
      <c r="H7">
        <v>61</v>
      </c>
      <c r="I7">
        <v>65</v>
      </c>
      <c r="K7">
        <v>65</v>
      </c>
      <c r="L7" s="10"/>
      <c r="O7">
        <v>61</v>
      </c>
      <c r="P7">
        <v>58</v>
      </c>
      <c r="Q7">
        <v>65</v>
      </c>
    </row>
    <row r="8" spans="1:17" ht="12.75">
      <c r="A8" s="2" t="s">
        <v>27</v>
      </c>
      <c r="B8" s="9">
        <v>74</v>
      </c>
      <c r="C8" s="9">
        <f>COUNT(F8:Q8)</f>
        <v>6</v>
      </c>
      <c r="D8" s="21">
        <f>SUM(F8:Q8)</f>
        <v>368</v>
      </c>
      <c r="E8" s="19">
        <f>AVERAGE(F8:Q8)</f>
        <v>61.333333333333336</v>
      </c>
      <c r="F8">
        <v>60</v>
      </c>
      <c r="L8">
        <v>61</v>
      </c>
      <c r="N8">
        <v>61</v>
      </c>
      <c r="O8">
        <v>60</v>
      </c>
      <c r="P8">
        <v>59</v>
      </c>
      <c r="Q8">
        <v>67</v>
      </c>
    </row>
    <row r="9" spans="1:17" ht="12.75">
      <c r="A9" s="2" t="s">
        <v>28</v>
      </c>
      <c r="B9" s="6">
        <v>77</v>
      </c>
      <c r="C9" s="9">
        <f>COUNT(F9:Q9)</f>
        <v>5</v>
      </c>
      <c r="D9" s="21">
        <f>SUM(F9:Q9)</f>
        <v>328</v>
      </c>
      <c r="E9" s="19">
        <f>AVERAGE(F9:Q9)</f>
        <v>65.6</v>
      </c>
      <c r="F9">
        <v>65</v>
      </c>
      <c r="G9">
        <v>61</v>
      </c>
      <c r="H9" s="10"/>
      <c r="L9">
        <v>65</v>
      </c>
      <c r="N9">
        <v>67</v>
      </c>
      <c r="P9" s="10"/>
      <c r="Q9" s="12">
        <v>70</v>
      </c>
    </row>
    <row r="10" spans="1:16" ht="12.75">
      <c r="A10" s="2" t="s">
        <v>16</v>
      </c>
      <c r="B10" s="6">
        <v>58</v>
      </c>
      <c r="C10" s="9">
        <f>COUNT(F10:Q10)</f>
        <v>5</v>
      </c>
      <c r="D10" s="21">
        <f>SUM(F10:Q10)</f>
        <v>297</v>
      </c>
      <c r="E10" s="19">
        <f>AVERAGE(F10:Q10)</f>
        <v>59.4</v>
      </c>
      <c r="K10">
        <v>61</v>
      </c>
      <c r="L10">
        <v>58</v>
      </c>
      <c r="M10">
        <v>60</v>
      </c>
      <c r="N10">
        <v>60</v>
      </c>
      <c r="O10">
        <v>58</v>
      </c>
      <c r="P10" s="10"/>
    </row>
    <row r="11" spans="1:16" ht="12.75">
      <c r="A11" s="2" t="s">
        <v>9</v>
      </c>
      <c r="B11" s="10">
        <v>48</v>
      </c>
      <c r="C11" s="9">
        <f>COUNT(F11:Q11)</f>
        <v>5</v>
      </c>
      <c r="D11" s="21">
        <f>SUM(F11:Q11)</f>
        <v>282</v>
      </c>
      <c r="E11" s="19">
        <f>AVERAGE(F11:Q11)</f>
        <v>56.4</v>
      </c>
      <c r="F11" s="10">
        <v>56</v>
      </c>
      <c r="G11" s="10">
        <v>56</v>
      </c>
      <c r="K11">
        <v>58</v>
      </c>
      <c r="L11" s="10">
        <v>55</v>
      </c>
      <c r="M11" s="10"/>
      <c r="N11" s="10">
        <v>57</v>
      </c>
      <c r="O11" s="10"/>
      <c r="P11" s="10"/>
    </row>
    <row r="12" spans="1:16" ht="12.75">
      <c r="A12" s="2" t="s">
        <v>29</v>
      </c>
      <c r="B12" s="6">
        <v>80</v>
      </c>
      <c r="C12" s="9">
        <f>COUNT(F12:Q12)</f>
        <v>4</v>
      </c>
      <c r="D12" s="21">
        <f>SUM(F12:Q12)</f>
        <v>277</v>
      </c>
      <c r="E12" s="19">
        <f>AVERAGE(F12:Q12)</f>
        <v>69.25</v>
      </c>
      <c r="F12" s="12">
        <v>70</v>
      </c>
      <c r="I12" s="12">
        <v>70</v>
      </c>
      <c r="K12" s="12">
        <v>70</v>
      </c>
      <c r="L12" s="10"/>
      <c r="M12" s="10"/>
      <c r="N12" s="10"/>
      <c r="O12" s="10"/>
      <c r="P12">
        <v>67</v>
      </c>
    </row>
    <row r="13" spans="1:16" ht="12.75">
      <c r="A13" s="2" t="s">
        <v>12</v>
      </c>
      <c r="B13">
        <v>50</v>
      </c>
      <c r="C13" s="9">
        <f>COUNT(F13:Q13)</f>
        <v>4</v>
      </c>
      <c r="D13" s="21">
        <f>SUM(F13:Q13)</f>
        <v>275</v>
      </c>
      <c r="E13" s="19">
        <f>AVERAGE(F13:Q13)</f>
        <v>68.75</v>
      </c>
      <c r="G13">
        <v>65</v>
      </c>
      <c r="H13" s="12">
        <v>70</v>
      </c>
      <c r="J13" s="10"/>
      <c r="K13" s="10"/>
      <c r="M13" s="12">
        <v>70</v>
      </c>
      <c r="N13" s="10"/>
      <c r="O13" s="10"/>
      <c r="P13" s="12">
        <v>70</v>
      </c>
    </row>
    <row r="14" spans="1:16" ht="12.75">
      <c r="A14" s="2" t="s">
        <v>6</v>
      </c>
      <c r="B14" s="6">
        <v>35</v>
      </c>
      <c r="C14" s="9">
        <f>COUNT(F14:Q14)</f>
        <v>4</v>
      </c>
      <c r="D14" s="21">
        <f>SUM(F14:Q14)</f>
        <v>261</v>
      </c>
      <c r="E14" s="19">
        <f>AVERAGE(F14:Q14)</f>
        <v>65.25</v>
      </c>
      <c r="G14">
        <v>63</v>
      </c>
      <c r="H14">
        <v>63</v>
      </c>
      <c r="L14" s="12">
        <v>70</v>
      </c>
      <c r="M14" s="10"/>
      <c r="P14">
        <v>65</v>
      </c>
    </row>
    <row r="15" spans="1:16" ht="12.75">
      <c r="A15" s="2" t="s">
        <v>18</v>
      </c>
      <c r="B15" s="9">
        <v>59</v>
      </c>
      <c r="C15" s="9">
        <f>COUNT(F15:Q15)</f>
        <v>4</v>
      </c>
      <c r="D15" s="21">
        <f>SUM(F15:Q15)</f>
        <v>260</v>
      </c>
      <c r="E15" s="19">
        <f>AVERAGE(F15:Q15)</f>
        <v>65</v>
      </c>
      <c r="G15">
        <v>67</v>
      </c>
      <c r="H15">
        <v>67</v>
      </c>
      <c r="K15" s="10"/>
      <c r="L15">
        <v>67</v>
      </c>
      <c r="M15" s="10"/>
      <c r="N15" s="10"/>
      <c r="O15" s="10">
        <v>59</v>
      </c>
      <c r="P15" s="10"/>
    </row>
    <row r="16" spans="1:16" ht="12.75">
      <c r="A16" s="2" t="s">
        <v>10</v>
      </c>
      <c r="B16" s="6">
        <v>48</v>
      </c>
      <c r="C16" s="9">
        <f>COUNT(F16:Q16)</f>
        <v>4</v>
      </c>
      <c r="D16" s="21">
        <f>SUM(F16:Q16)</f>
        <v>258</v>
      </c>
      <c r="E16" s="19">
        <f>AVERAGE(F16:Q16)</f>
        <v>64.5</v>
      </c>
      <c r="H16" s="10">
        <v>65</v>
      </c>
      <c r="M16">
        <v>67</v>
      </c>
      <c r="O16">
        <v>63</v>
      </c>
      <c r="P16">
        <v>63</v>
      </c>
    </row>
    <row r="17" spans="1:17" ht="12.75">
      <c r="A17" s="2" t="s">
        <v>21</v>
      </c>
      <c r="B17" s="6">
        <v>61</v>
      </c>
      <c r="C17" s="9">
        <f>COUNT(F17:Q17)</f>
        <v>4</v>
      </c>
      <c r="D17" s="21">
        <f>SUM(F17:Q17)</f>
        <v>246</v>
      </c>
      <c r="E17" s="19">
        <f>AVERAGE(F17:Q17)</f>
        <v>61.5</v>
      </c>
      <c r="K17">
        <v>63</v>
      </c>
      <c r="L17">
        <v>63</v>
      </c>
      <c r="P17">
        <v>57</v>
      </c>
      <c r="Q17">
        <v>63</v>
      </c>
    </row>
    <row r="18" spans="1:16" ht="12.75">
      <c r="A18" s="2" t="s">
        <v>23</v>
      </c>
      <c r="B18" s="6">
        <v>64</v>
      </c>
      <c r="C18" s="9">
        <f>COUNT(F18:Q18)</f>
        <v>3</v>
      </c>
      <c r="D18" s="21">
        <f>SUM(F18:Q18)</f>
        <v>198</v>
      </c>
      <c r="E18" s="19">
        <f>AVERAGE(F18:Q18)</f>
        <v>66</v>
      </c>
      <c r="G18" s="12">
        <v>70</v>
      </c>
      <c r="H18" s="10"/>
      <c r="I18">
        <v>67</v>
      </c>
      <c r="J18" s="10"/>
      <c r="K18" s="10"/>
      <c r="L18" s="10"/>
      <c r="P18">
        <v>61</v>
      </c>
    </row>
    <row r="19" spans="1:15" ht="12.75">
      <c r="A19" s="2" t="s">
        <v>11</v>
      </c>
      <c r="B19">
        <v>48</v>
      </c>
      <c r="C19" s="9">
        <f>COUNT(F19:Q19)</f>
        <v>3</v>
      </c>
      <c r="D19" s="21">
        <f>SUM(F19:Q19)</f>
        <v>197</v>
      </c>
      <c r="E19" s="19">
        <f>AVERAGE(F19:Q19)</f>
        <v>65.66666666666667</v>
      </c>
      <c r="H19" s="10"/>
      <c r="K19" s="10">
        <v>67</v>
      </c>
      <c r="N19">
        <v>65</v>
      </c>
      <c r="O19" s="12">
        <v>65</v>
      </c>
    </row>
    <row r="20" spans="1:16" ht="12.75">
      <c r="A20" s="2" t="s">
        <v>26</v>
      </c>
      <c r="B20" s="10">
        <v>69</v>
      </c>
      <c r="C20" s="9">
        <f>COUNT(F20:Q20)</f>
        <v>3</v>
      </c>
      <c r="D20" s="21">
        <f>SUM(F20:Q20)</f>
        <v>183</v>
      </c>
      <c r="E20" s="19">
        <f>AVERAGE(F20:Q20)</f>
        <v>61</v>
      </c>
      <c r="F20">
        <v>63</v>
      </c>
      <c r="G20">
        <v>60</v>
      </c>
      <c r="I20" s="10"/>
      <c r="P20">
        <v>60</v>
      </c>
    </row>
    <row r="21" spans="1:16" ht="12.75">
      <c r="A21" s="2" t="s">
        <v>14</v>
      </c>
      <c r="B21" s="6">
        <v>54</v>
      </c>
      <c r="C21" s="9">
        <f>COUNT(F21:Q21)</f>
        <v>3</v>
      </c>
      <c r="D21" s="21">
        <f>SUM(F21:Q21)</f>
        <v>171</v>
      </c>
      <c r="E21" s="19">
        <f>AVERAGE(F21:Q21)</f>
        <v>57</v>
      </c>
      <c r="H21" s="10">
        <v>59</v>
      </c>
      <c r="M21">
        <v>59</v>
      </c>
      <c r="P21">
        <v>53</v>
      </c>
    </row>
    <row r="22" spans="1:16" ht="12.75">
      <c r="A22" s="2" t="s">
        <v>8</v>
      </c>
      <c r="B22" s="6">
        <v>46</v>
      </c>
      <c r="C22" s="9">
        <f>COUNT(F22:Q22)</f>
        <v>3</v>
      </c>
      <c r="D22" s="21">
        <f>SUM(F22:Q22)</f>
        <v>167</v>
      </c>
      <c r="E22" s="19">
        <f>AVERAGE(F22:Q22)</f>
        <v>55.666666666666664</v>
      </c>
      <c r="F22" s="10"/>
      <c r="G22" s="10"/>
      <c r="H22" s="10">
        <v>60</v>
      </c>
      <c r="O22">
        <v>56</v>
      </c>
      <c r="P22">
        <v>51</v>
      </c>
    </row>
    <row r="23" spans="1:14" ht="12.75">
      <c r="A23" s="2" t="s">
        <v>32</v>
      </c>
      <c r="B23">
        <v>85</v>
      </c>
      <c r="C23" s="9">
        <f>COUNT(F23:Q23)</f>
        <v>2</v>
      </c>
      <c r="D23" s="21">
        <f>SUM(F23:Q23)</f>
        <v>137</v>
      </c>
      <c r="E23" s="19">
        <f>AVERAGE(F23:Q23)</f>
        <v>68.5</v>
      </c>
      <c r="F23">
        <v>67</v>
      </c>
      <c r="N23" s="12">
        <v>70</v>
      </c>
    </row>
    <row r="24" spans="1:16" ht="12.75">
      <c r="A24" s="2" t="s">
        <v>7</v>
      </c>
      <c r="B24" s="6">
        <v>41</v>
      </c>
      <c r="C24" s="9">
        <f>COUNT(F24:Q24)</f>
        <v>2</v>
      </c>
      <c r="D24" s="21">
        <f>SUM(F24:Q24)</f>
        <v>119</v>
      </c>
      <c r="E24" s="19">
        <f>AVERAGE(F24:Q24)</f>
        <v>59.5</v>
      </c>
      <c r="M24">
        <v>63</v>
      </c>
      <c r="P24">
        <v>56</v>
      </c>
    </row>
    <row r="25" spans="1:13" ht="12.75">
      <c r="A25" s="2" t="s">
        <v>33</v>
      </c>
      <c r="B25">
        <v>37</v>
      </c>
      <c r="C25" s="9">
        <f>COUNT(F25:Q25)</f>
        <v>2</v>
      </c>
      <c r="D25" s="21">
        <f>SUM(F25:Q25)</f>
        <v>117</v>
      </c>
      <c r="E25" s="19">
        <f>AVERAGE(F25:Q25)</f>
        <v>58.5</v>
      </c>
      <c r="K25">
        <v>60</v>
      </c>
      <c r="M25">
        <v>57</v>
      </c>
    </row>
    <row r="26" spans="1:17" ht="12.75">
      <c r="A26" s="2" t="s">
        <v>24</v>
      </c>
      <c r="B26" s="6">
        <v>66</v>
      </c>
      <c r="C26" s="9">
        <f>COUNT(F26:Q26)</f>
        <v>2</v>
      </c>
      <c r="D26" s="21">
        <f>SUM(F26:Q26)</f>
        <v>117</v>
      </c>
      <c r="E26" s="19">
        <f>AVERAGE(F26:Q26)</f>
        <v>58.5</v>
      </c>
      <c r="N26">
        <v>59</v>
      </c>
      <c r="Q26">
        <v>58</v>
      </c>
    </row>
    <row r="27" spans="1:17" ht="12.75">
      <c r="A27" s="2" t="s">
        <v>30</v>
      </c>
      <c r="B27" s="6">
        <v>95</v>
      </c>
      <c r="C27" s="9">
        <f>COUNT(F27:Q27)</f>
        <v>2</v>
      </c>
      <c r="D27" s="21">
        <f>SUM(F27:Q27)</f>
        <v>117</v>
      </c>
      <c r="E27" s="19">
        <f>AVERAGE(F27:Q27)</f>
        <v>58.5</v>
      </c>
      <c r="N27">
        <v>58</v>
      </c>
      <c r="Q27">
        <v>59</v>
      </c>
    </row>
    <row r="28" spans="1:17" ht="12.75">
      <c r="A28" s="8" t="s">
        <v>19</v>
      </c>
      <c r="B28" s="7">
        <v>59</v>
      </c>
      <c r="C28" s="9">
        <f>COUNT(F28:Q28)</f>
        <v>2</v>
      </c>
      <c r="D28" s="21">
        <f>SUM(F28:Q28)</f>
        <v>117</v>
      </c>
      <c r="E28" s="19">
        <f>AVERAGE(F28:Q28)</f>
        <v>58.5</v>
      </c>
      <c r="L28">
        <v>56</v>
      </c>
      <c r="Q28">
        <v>61</v>
      </c>
    </row>
    <row r="29" spans="1:14" ht="12.75">
      <c r="A29" s="2" t="s">
        <v>25</v>
      </c>
      <c r="B29" s="6">
        <v>67</v>
      </c>
      <c r="C29" s="9">
        <f>COUNT(F29:Q29)</f>
        <v>1</v>
      </c>
      <c r="D29" s="21">
        <f>SUM(F29:Q29)</f>
        <v>63</v>
      </c>
      <c r="E29" s="19">
        <f>AVERAGE(F29:Q29)</f>
        <v>63</v>
      </c>
      <c r="N29">
        <v>63</v>
      </c>
    </row>
    <row r="30" spans="1:6" ht="12.75">
      <c r="A30" s="2" t="s">
        <v>22</v>
      </c>
      <c r="B30" s="9">
        <v>62</v>
      </c>
      <c r="C30" s="9">
        <f>COUNT(F30:Q30)</f>
        <v>1</v>
      </c>
      <c r="D30" s="21">
        <f>SUM(F30:Q30)</f>
        <v>61</v>
      </c>
      <c r="E30" s="19">
        <f>AVERAGE(F30:Q30)</f>
        <v>61</v>
      </c>
      <c r="F30">
        <v>61</v>
      </c>
    </row>
    <row r="31" spans="1:6" ht="12.75">
      <c r="A31" s="2" t="s">
        <v>17</v>
      </c>
      <c r="B31" s="6">
        <v>58</v>
      </c>
      <c r="C31" s="9">
        <f>COUNT(F31:Q31)</f>
        <v>1</v>
      </c>
      <c r="D31" s="21">
        <f>SUM(F31:Q31)</f>
        <v>55</v>
      </c>
      <c r="E31" s="19">
        <f>AVERAGE(F31:Q31)</f>
        <v>55</v>
      </c>
      <c r="F31">
        <v>55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15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2017-06-04T12:05:44Z</cp:lastPrinted>
  <dcterms:created xsi:type="dcterms:W3CDTF">2017-06-04T11:52:28Z</dcterms:created>
  <dcterms:modified xsi:type="dcterms:W3CDTF">2017-06-04T12:05:54Z</dcterms:modified>
  <cp:category/>
  <cp:version/>
  <cp:contentType/>
  <cp:contentStatus/>
</cp:coreProperties>
</file>